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_ADMINISTRATIVO\PRESUPUESTO\2021-2024\2024\PROGRAMA ANUAL DE ADQUISICIONES\"/>
    </mc:Choice>
  </mc:AlternateContent>
  <xr:revisionPtr revIDLastSave="0" documentId="13_ncr:1_{C98D5D6D-EF73-4FFA-94E7-A3839F1832B9}" xr6:coauthVersionLast="47" xr6:coauthVersionMax="47" xr10:uidLastSave="{00000000-0000-0000-0000-000000000000}"/>
  <bookViews>
    <workbookView xWindow="-120" yWindow="-120" windowWidth="29040" windowHeight="15840" xr2:uid="{790CF2FB-B612-44B3-B629-53299A52A6A9}"/>
  </bookViews>
  <sheets>
    <sheet name="PROYECTOS  IMPLAN 2024" sheetId="6" r:id="rId1"/>
    <sheet name="GENERAL IMPLAN" sheetId="1" r:id="rId2"/>
    <sheet name="51. J C CERCA DE TI" sheetId="2" r:id="rId3"/>
    <sheet name="70.SIS INFORMACION GEOGRAFICA" sheetId="3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6" l="1"/>
  <c r="Q20" i="6"/>
  <c r="Z20" i="6" s="1"/>
  <c r="U20" i="6"/>
  <c r="Y20" i="6"/>
  <c r="Y36" i="6"/>
  <c r="R36" i="6"/>
  <c r="U36" i="6" s="1"/>
  <c r="Q36" i="6"/>
  <c r="M36" i="6"/>
  <c r="Y35" i="6"/>
  <c r="U35" i="6"/>
  <c r="Q35" i="6"/>
  <c r="M35" i="6"/>
  <c r="Y11" i="6"/>
  <c r="R11" i="6"/>
  <c r="U11" i="6" s="1"/>
  <c r="Q11" i="6"/>
  <c r="M11" i="6"/>
  <c r="Y6" i="6"/>
  <c r="R6" i="6"/>
  <c r="U6" i="6" s="1"/>
  <c r="Q6" i="6"/>
  <c r="M6" i="6"/>
  <c r="Y26" i="6"/>
  <c r="U26" i="6"/>
  <c r="Q26" i="6"/>
  <c r="M26" i="6"/>
  <c r="Y28" i="6"/>
  <c r="U28" i="6"/>
  <c r="Q28" i="6"/>
  <c r="M28" i="6"/>
  <c r="Y27" i="6"/>
  <c r="U27" i="6"/>
  <c r="Q27" i="6"/>
  <c r="M27" i="6"/>
  <c r="Y18" i="6"/>
  <c r="U18" i="6"/>
  <c r="Q18" i="6"/>
  <c r="M18" i="6"/>
  <c r="Y17" i="6"/>
  <c r="U17" i="6"/>
  <c r="Q17" i="6"/>
  <c r="M17" i="6"/>
  <c r="Y16" i="6"/>
  <c r="U16" i="6"/>
  <c r="Q16" i="6"/>
  <c r="M16" i="6"/>
  <c r="Y19" i="6"/>
  <c r="U19" i="6"/>
  <c r="Q19" i="6"/>
  <c r="M19" i="6"/>
  <c r="Y42" i="2"/>
  <c r="U42" i="2"/>
  <c r="Q42" i="2"/>
  <c r="M42" i="2"/>
  <c r="Y41" i="2"/>
  <c r="U41" i="2"/>
  <c r="Q41" i="2"/>
  <c r="M41" i="2"/>
  <c r="Y40" i="2"/>
  <c r="U40" i="2"/>
  <c r="Q40" i="2"/>
  <c r="M40" i="2"/>
  <c r="Y34" i="2"/>
  <c r="U34" i="2"/>
  <c r="Q34" i="2"/>
  <c r="M34" i="2"/>
  <c r="Y33" i="2"/>
  <c r="U33" i="2"/>
  <c r="Q33" i="2"/>
  <c r="M33" i="2"/>
  <c r="Y32" i="2"/>
  <c r="U32" i="2"/>
  <c r="Q32" i="2"/>
  <c r="M32" i="2"/>
  <c r="Y31" i="2"/>
  <c r="U31" i="2"/>
  <c r="Q31" i="2"/>
  <c r="M31" i="2"/>
  <c r="Y25" i="2"/>
  <c r="U25" i="2"/>
  <c r="Q25" i="2"/>
  <c r="M25" i="2"/>
  <c r="Y32" i="3"/>
  <c r="R32" i="3"/>
  <c r="U32" i="3" s="1"/>
  <c r="Q32" i="3"/>
  <c r="M32" i="3"/>
  <c r="Y31" i="3"/>
  <c r="U31" i="3"/>
  <c r="Q31" i="3"/>
  <c r="M31" i="3"/>
  <c r="Y26" i="3"/>
  <c r="R26" i="3"/>
  <c r="U26" i="3" s="1"/>
  <c r="Q26" i="3"/>
  <c r="M26" i="3"/>
  <c r="Y21" i="3"/>
  <c r="R21" i="3"/>
  <c r="U21" i="3" s="1"/>
  <c r="Q21" i="3"/>
  <c r="M21" i="3"/>
  <c r="Y12" i="3"/>
  <c r="R12" i="3"/>
  <c r="U12" i="3" s="1"/>
  <c r="Q12" i="3"/>
  <c r="M12" i="3"/>
  <c r="Y11" i="3"/>
  <c r="R11" i="3"/>
  <c r="U11" i="3" s="1"/>
  <c r="Q11" i="3"/>
  <c r="M11" i="3"/>
  <c r="Y10" i="3"/>
  <c r="U10" i="3"/>
  <c r="Q10" i="3"/>
  <c r="M10" i="3"/>
  <c r="Y9" i="3"/>
  <c r="R9" i="3"/>
  <c r="U9" i="3" s="1"/>
  <c r="Q9" i="3"/>
  <c r="M9" i="3"/>
  <c r="Y18" i="2"/>
  <c r="R18" i="2"/>
  <c r="U18" i="2" s="1"/>
  <c r="Q18" i="2"/>
  <c r="M18" i="2"/>
  <c r="Y17" i="2"/>
  <c r="R17" i="2"/>
  <c r="U17" i="2" s="1"/>
  <c r="Q17" i="2"/>
  <c r="M17" i="2"/>
  <c r="Y16" i="2"/>
  <c r="U16" i="2"/>
  <c r="Q16" i="2"/>
  <c r="M16" i="2"/>
  <c r="Y15" i="2"/>
  <c r="U15" i="2"/>
  <c r="Q15" i="2"/>
  <c r="M15" i="2"/>
  <c r="Y14" i="2"/>
  <c r="U14" i="2"/>
  <c r="Q14" i="2"/>
  <c r="M14" i="2"/>
  <c r="Y13" i="2"/>
  <c r="U13" i="2"/>
  <c r="Q13" i="2"/>
  <c r="M13" i="2"/>
  <c r="Y12" i="2"/>
  <c r="U12" i="2"/>
  <c r="Q12" i="2"/>
  <c r="M12" i="2"/>
  <c r="Y11" i="2"/>
  <c r="U11" i="2"/>
  <c r="Q11" i="2"/>
  <c r="M11" i="2"/>
  <c r="Y10" i="2"/>
  <c r="U10" i="2"/>
  <c r="Q10" i="2"/>
  <c r="M10" i="2"/>
  <c r="Y9" i="2"/>
  <c r="U9" i="2"/>
  <c r="Q9" i="2"/>
  <c r="M9" i="2"/>
  <c r="U14" i="1"/>
  <c r="U12" i="1"/>
  <c r="U16" i="1"/>
  <c r="R17" i="1"/>
  <c r="U17" i="1" s="1"/>
  <c r="U18" i="1"/>
  <c r="R19" i="1"/>
  <c r="U19" i="1" s="1"/>
  <c r="R20" i="1"/>
  <c r="U20" i="1" s="1"/>
  <c r="M9" i="1"/>
  <c r="Q9" i="1"/>
  <c r="U9" i="1"/>
  <c r="Y9" i="1"/>
  <c r="M10" i="1"/>
  <c r="Q10" i="1"/>
  <c r="U10" i="1"/>
  <c r="Y10" i="1"/>
  <c r="M11" i="1"/>
  <c r="Q11" i="1"/>
  <c r="U11" i="1"/>
  <c r="Y11" i="1"/>
  <c r="M12" i="1"/>
  <c r="Q12" i="1"/>
  <c r="Y12" i="1"/>
  <c r="M13" i="1"/>
  <c r="Q13" i="1"/>
  <c r="U13" i="1"/>
  <c r="Y13" i="1"/>
  <c r="M14" i="1"/>
  <c r="Q14" i="1"/>
  <c r="Y14" i="1"/>
  <c r="M15" i="1"/>
  <c r="Q15" i="1"/>
  <c r="U15" i="1"/>
  <c r="Y15" i="1"/>
  <c r="M16" i="1"/>
  <c r="Q16" i="1"/>
  <c r="Y16" i="1"/>
  <c r="M17" i="1"/>
  <c r="Q17" i="1"/>
  <c r="Y17" i="1"/>
  <c r="M18" i="1"/>
  <c r="Q18" i="1"/>
  <c r="Y18" i="1"/>
  <c r="M19" i="1"/>
  <c r="Q19" i="1"/>
  <c r="Y19" i="1"/>
  <c r="M20" i="1"/>
  <c r="Q20" i="1"/>
  <c r="Y20" i="1"/>
  <c r="Z14" i="1" l="1"/>
  <c r="Z26" i="6"/>
  <c r="Z19" i="6"/>
  <c r="Z17" i="6"/>
  <c r="Z28" i="6"/>
  <c r="Z11" i="6"/>
  <c r="Z36" i="6"/>
  <c r="Z27" i="6"/>
  <c r="Z6" i="6"/>
  <c r="Z35" i="6"/>
  <c r="Z16" i="6"/>
  <c r="Z18" i="6"/>
  <c r="Z34" i="2"/>
  <c r="Z42" i="2"/>
  <c r="Z32" i="2"/>
  <c r="Z12" i="2"/>
  <c r="Z18" i="2"/>
  <c r="Z25" i="2"/>
  <c r="Z33" i="2"/>
  <c r="Z10" i="2"/>
  <c r="Z31" i="2"/>
  <c r="Z41" i="2"/>
  <c r="Z40" i="2"/>
  <c r="Z16" i="2"/>
  <c r="Z13" i="2"/>
  <c r="Z21" i="3"/>
  <c r="Z32" i="3"/>
  <c r="Z26" i="3"/>
  <c r="Z12" i="3"/>
  <c r="Z11" i="3"/>
  <c r="Z31" i="3"/>
  <c r="Z9" i="3"/>
  <c r="Z10" i="3"/>
  <c r="Z9" i="2"/>
  <c r="Z11" i="2"/>
  <c r="Z15" i="2"/>
  <c r="Z14" i="2"/>
  <c r="Z17" i="2"/>
  <c r="Z9" i="1"/>
  <c r="Z13" i="1"/>
  <c r="Z17" i="1"/>
  <c r="Z19" i="1"/>
  <c r="Z10" i="1"/>
  <c r="Z12" i="1"/>
  <c r="Z18" i="1"/>
  <c r="Z15" i="1"/>
  <c r="Z20" i="1"/>
  <c r="Z11" i="1"/>
  <c r="Z16" i="1"/>
</calcChain>
</file>

<file path=xl/sharedStrings.xml><?xml version="1.0" encoding="utf-8"?>
<sst xmlns="http://schemas.openxmlformats.org/spreadsheetml/2006/main" count="624" uniqueCount="72">
  <si>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</si>
  <si>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</si>
  <si>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</si>
  <si>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</si>
  <si>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</si>
  <si>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</si>
  <si>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</si>
  <si>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</si>
  <si>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</si>
  <si>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</si>
  <si>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</si>
  <si>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</si>
  <si>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</si>
  <si>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</si>
  <si>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</si>
  <si>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</si>
  <si>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</si>
  <si>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</si>
  <si>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</si>
  <si>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</si>
  <si>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</si>
  <si>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</si>
  <si>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</si>
  <si>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</si>
  <si>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</si>
  <si>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</si>
  <si>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</si>
  <si>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</si>
  <si>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</si>
  <si>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</si>
  <si>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</si>
  <si>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</si>
  <si>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SERVICIOS</t>
  </si>
  <si>
    <t>PRODUCTOS ALIMENTICIOS PARA PERSONAS</t>
  </si>
  <si>
    <t>CONSULTA CIUDADANA DEL PMDEYG, PMDU, POET, PMDUCP</t>
  </si>
  <si>
    <t>REUNIONES BIMESTRALES DEL COPPLADEMUN</t>
  </si>
  <si>
    <t>CONFORMACION DE COLECTIVOS URBANOS</t>
  </si>
  <si>
    <t>PRIORIZACIÓN DE OBRA Y REUNIONES DEL COPPLADEMUN</t>
  </si>
  <si>
    <t>PASAJES AEREOS</t>
  </si>
  <si>
    <t>ASISTENCIA A LA REUNIÓN NACIONAL DE LA AMIMP</t>
  </si>
  <si>
    <t>VIATICOS EN EL PAIS</t>
  </si>
  <si>
    <t>ASISTENCIA A REUNIONES</t>
  </si>
  <si>
    <t>TRANSFERENBCIAS OTORGADAS A ENTIDADES PARAESTATALES NO EMPRESARIALES Y NO FINANCIEROS</t>
  </si>
  <si>
    <t>PAGO DE LA ANUALIDAD DE LA AMIMP</t>
  </si>
  <si>
    <t>MATERIAL IMPRESO E INFORMACIÓN DIGITAL</t>
  </si>
  <si>
    <t>ELABORACIÓN DEL PLAN MUNICIPAL DE DESARROLLO Y GOBERNANZA</t>
  </si>
  <si>
    <t>COMPRAS</t>
  </si>
  <si>
    <t>OTROS MATERIALES Y ARTICULOS DE CONSTRUCCIÓN Y REPARACIÓN</t>
  </si>
  <si>
    <t>PINTURA EN AEROSOL PARA EL VUELO DEL DRON</t>
  </si>
  <si>
    <t>SERVICIOSD PROFESIONALES, CIENTIFICOS Y TÉCNICOS INTEGRALES</t>
  </si>
  <si>
    <t>PLACAS GEODESICAS PARA VUELOS FOTOGRAMETRICOS</t>
  </si>
  <si>
    <t>2DA Y 3RA ETAPA DEL PLAN MUNICIPAL DE ACCION CONTRA EL CAMBIO CLIMATICO</t>
  </si>
  <si>
    <t>PESO</t>
  </si>
  <si>
    <t>INSTITUTO MUNICIPAL DE PLANEACIÓN</t>
  </si>
  <si>
    <t>05 ENERO DEL 2024</t>
  </si>
  <si>
    <t>SOCORRO LETICIA BARBA GARCÍA</t>
  </si>
  <si>
    <t>GENERAL IMPLAN</t>
  </si>
  <si>
    <t>JORNADAS CIUDADANAS CERCA DE TI</t>
  </si>
  <si>
    <t>PLAN MUNICIPAL DE DESDARROLLO URBANO Y GOBERNANZA</t>
  </si>
  <si>
    <t>PLAN MUNICIPAL DEACCION CONTRA EL CAMBIO CLIMÁTICO</t>
  </si>
  <si>
    <t>ORTOPHOTO</t>
  </si>
  <si>
    <t>SERVICIOS PROFECIONALES, CIENTIFICOS Y TÉCNICOS INTEGRALES</t>
  </si>
  <si>
    <t>70. INFORMACIÓN GEOGRAFICA DEL MUNICIPIO</t>
  </si>
  <si>
    <t>CONSULTA CIUDADANA DEL PMDYG, PMDU, POET, PMDUCP</t>
  </si>
  <si>
    <t>ACTUALIZACIÓN DE DOCUMENTOS DE PLANEACIÓN.</t>
  </si>
  <si>
    <t>VERTEBRACIÓN Y SINERGIA SOCIAL</t>
  </si>
  <si>
    <t>ASOCIACIÓN MEXICANA DE INSTITUTOS MUNICIPALES DE PLANEACIÓN</t>
  </si>
  <si>
    <t xml:space="preserve">  </t>
  </si>
  <si>
    <t>PROYECTOS ESPECIFICOS</t>
  </si>
  <si>
    <t>PROYECTOS ESPECIFICOS IMPLAN 2024</t>
  </si>
  <si>
    <t>PLAN MUNICIPAL DE ACCION CONTRA EL CAMBIO CLIMÁTICO</t>
  </si>
  <si>
    <t>SERVICIOS PROFESIONALES, CIENTIFICOS Y TÉCNICOS INTEGRALES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</si>
</sst>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 Narrow"/>
      <family val="2"/>
    </font>
    <font>
      <b/>
      <sz val="18"/>
      <color theme="1"/>
      <name val="Arial Narrow"/>
      <family val="2"/>
    </font>
    <font>
      <b/>
      <sz val="18"/>
      <color theme="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</fills>
  <borders count="36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4" fontId="5" fillId="0" borderId="5" xfId="1" applyFont="1" applyBorder="1"/>
    <xf numFmtId="44" fontId="4" fillId="3" borderId="5" xfId="1" applyFont="1" applyFill="1" applyBorder="1"/>
    <xf numFmtId="0" fontId="5" fillId="0" borderId="5" xfId="0" applyFont="1" applyBorder="1" applyAlignment="1">
      <alignment wrapText="1"/>
    </xf>
    <xf numFmtId="44" fontId="5" fillId="0" borderId="5" xfId="1" applyFont="1" applyBorder="1" applyAlignment="1">
      <alignment wrapText="1"/>
    </xf>
    <xf numFmtId="44" fontId="4" fillId="3" borderId="5" xfId="1" applyFont="1" applyFill="1" applyBorder="1" applyAlignment="1">
      <alignment wrapText="1"/>
    </xf>
    <xf numFmtId="0" fontId="2" fillId="0" borderId="0" xfId="0" applyFont="1" applyAlignment="1">
      <alignment wrapText="1"/>
    </xf>
    <xf numFmtId="164" fontId="5" fillId="0" borderId="5" xfId="0" applyNumberFormat="1" applyFont="1" applyBorder="1" applyAlignment="1">
      <alignment wrapText="1"/>
    </xf>
    <xf numFmtId="164" fontId="8" fillId="0" borderId="5" xfId="0" applyNumberFormat="1" applyFon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/>
    <xf numFmtId="44" fontId="4" fillId="3" borderId="8" xfId="1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44" fontId="4" fillId="3" borderId="6" xfId="1" applyFont="1" applyFill="1" applyBorder="1" applyAlignment="1">
      <alignment wrapText="1"/>
    </xf>
    <xf numFmtId="44" fontId="5" fillId="0" borderId="7" xfId="1" applyFont="1" applyBorder="1"/>
    <xf numFmtId="44" fontId="8" fillId="0" borderId="7" xfId="1" applyFont="1" applyBorder="1"/>
    <xf numFmtId="44" fontId="4" fillId="3" borderId="8" xfId="1" applyFont="1" applyFill="1" applyBorder="1"/>
    <xf numFmtId="164" fontId="8" fillId="0" borderId="1" xfId="0" applyNumberFormat="1" applyFont="1" applyBorder="1"/>
    <xf numFmtId="44" fontId="5" fillId="0" borderId="1" xfId="1" applyFont="1" applyBorder="1"/>
    <xf numFmtId="44" fontId="5" fillId="0" borderId="7" xfId="1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/>
    <xf numFmtId="44" fontId="8" fillId="0" borderId="5" xfId="1" applyFont="1" applyBorder="1"/>
    <xf numFmtId="164" fontId="8" fillId="0" borderId="5" xfId="0" applyNumberFormat="1" applyFont="1" applyBorder="1"/>
    <xf numFmtId="0" fontId="5" fillId="0" borderId="12" xfId="0" applyFont="1" applyBorder="1" applyAlignment="1">
      <alignment wrapText="1"/>
    </xf>
    <xf numFmtId="164" fontId="5" fillId="0" borderId="12" xfId="0" applyNumberFormat="1" applyFont="1" applyBorder="1" applyAlignment="1">
      <alignment wrapText="1"/>
    </xf>
    <xf numFmtId="44" fontId="5" fillId="0" borderId="10" xfId="1" applyFont="1" applyBorder="1" applyAlignment="1">
      <alignment wrapText="1"/>
    </xf>
    <xf numFmtId="0" fontId="5" fillId="0" borderId="10" xfId="0" applyFont="1" applyBorder="1" applyAlignment="1">
      <alignment wrapText="1"/>
    </xf>
    <xf numFmtId="44" fontId="4" fillId="0" borderId="13" xfId="1" applyFont="1" applyFill="1" applyBorder="1" applyAlignment="1">
      <alignment wrapText="1"/>
    </xf>
    <xf numFmtId="164" fontId="8" fillId="0" borderId="12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44" fontId="4" fillId="0" borderId="14" xfId="1" applyFont="1" applyFill="1" applyBorder="1" applyAlignment="1">
      <alignment wrapText="1"/>
    </xf>
    <xf numFmtId="44" fontId="8" fillId="0" borderId="12" xfId="1" applyFont="1" applyFill="1" applyBorder="1"/>
    <xf numFmtId="164" fontId="8" fillId="0" borderId="12" xfId="0" applyNumberFormat="1" applyFont="1" applyBorder="1"/>
    <xf numFmtId="44" fontId="4" fillId="0" borderId="12" xfId="1" applyFont="1" applyFill="1" applyBorder="1" applyAlignment="1">
      <alignment wrapText="1"/>
    </xf>
    <xf numFmtId="164" fontId="8" fillId="0" borderId="10" xfId="0" applyNumberFormat="1" applyFont="1" applyBorder="1"/>
    <xf numFmtId="164" fontId="8" fillId="0" borderId="11" xfId="0" applyNumberFormat="1" applyFont="1" applyBorder="1"/>
    <xf numFmtId="44" fontId="4" fillId="0" borderId="0" xfId="1" applyFont="1" applyFill="1" applyBorder="1"/>
    <xf numFmtId="44" fontId="5" fillId="0" borderId="0" xfId="1" applyFont="1" applyFill="1" applyBorder="1"/>
    <xf numFmtId="164" fontId="8" fillId="0" borderId="6" xfId="0" applyNumberFormat="1" applyFont="1" applyBorder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5" fillId="0" borderId="18" xfId="0" applyFont="1" applyBorder="1" applyAlignment="1">
      <alignment wrapText="1"/>
    </xf>
    <xf numFmtId="0" fontId="5" fillId="0" borderId="19" xfId="0" applyFont="1" applyBorder="1" applyAlignment="1">
      <alignment wrapText="1"/>
    </xf>
    <xf numFmtId="164" fontId="5" fillId="0" borderId="19" xfId="0" applyNumberFormat="1" applyFont="1" applyBorder="1" applyAlignment="1">
      <alignment wrapText="1"/>
    </xf>
    <xf numFmtId="44" fontId="5" fillId="0" borderId="19" xfId="1" applyFont="1" applyBorder="1" applyAlignment="1">
      <alignment wrapText="1"/>
    </xf>
    <xf numFmtId="164" fontId="8" fillId="0" borderId="19" xfId="0" applyNumberFormat="1" applyFont="1" applyBorder="1" applyAlignment="1">
      <alignment horizontal="center" vertical="center"/>
    </xf>
    <xf numFmtId="44" fontId="4" fillId="3" borderId="20" xfId="1" applyFont="1" applyFill="1" applyBorder="1" applyAlignment="1">
      <alignment wrapText="1"/>
    </xf>
    <xf numFmtId="164" fontId="8" fillId="0" borderId="16" xfId="0" applyNumberFormat="1" applyFont="1" applyBorder="1" applyAlignment="1">
      <alignment horizontal="center" vertical="center"/>
    </xf>
    <xf numFmtId="44" fontId="4" fillId="3" borderId="16" xfId="1" applyFont="1" applyFill="1" applyBorder="1" applyAlignment="1">
      <alignment wrapText="1"/>
    </xf>
    <xf numFmtId="44" fontId="8" fillId="0" borderId="19" xfId="1" applyFont="1" applyBorder="1"/>
    <xf numFmtId="164" fontId="8" fillId="0" borderId="19" xfId="0" applyNumberFormat="1" applyFont="1" applyBorder="1"/>
    <xf numFmtId="44" fontId="4" fillId="3" borderId="19" xfId="1" applyFont="1" applyFill="1" applyBorder="1" applyAlignment="1">
      <alignment wrapText="1"/>
    </xf>
    <xf numFmtId="164" fontId="8" fillId="0" borderId="16" xfId="0" applyNumberFormat="1" applyFont="1" applyBorder="1"/>
    <xf numFmtId="44" fontId="4" fillId="3" borderId="21" xfId="1" applyFont="1" applyFill="1" applyBorder="1" applyAlignment="1">
      <alignment wrapText="1"/>
    </xf>
    <xf numFmtId="44" fontId="5" fillId="0" borderId="23" xfId="1" applyFont="1" applyBorder="1" applyAlignment="1">
      <alignment wrapText="1"/>
    </xf>
    <xf numFmtId="0" fontId="5" fillId="0" borderId="23" xfId="0" applyFont="1" applyBorder="1" applyAlignment="1">
      <alignment wrapText="1"/>
    </xf>
    <xf numFmtId="164" fontId="8" fillId="0" borderId="23" xfId="0" applyNumberFormat="1" applyFont="1" applyBorder="1" applyAlignment="1">
      <alignment horizontal="center" vertical="center"/>
    </xf>
    <xf numFmtId="44" fontId="8" fillId="0" borderId="23" xfId="1" applyFont="1" applyBorder="1"/>
    <xf numFmtId="164" fontId="8" fillId="0" borderId="23" xfId="0" applyNumberFormat="1" applyFont="1" applyBorder="1"/>
    <xf numFmtId="164" fontId="8" fillId="0" borderId="24" xfId="0" applyNumberFormat="1" applyFont="1" applyBorder="1"/>
    <xf numFmtId="0" fontId="5" fillId="0" borderId="25" xfId="0" applyFont="1" applyBorder="1" applyAlignment="1">
      <alignment wrapText="1"/>
    </xf>
    <xf numFmtId="44" fontId="4" fillId="3" borderId="26" xfId="1" applyFont="1" applyFill="1" applyBorder="1" applyAlignment="1">
      <alignment wrapText="1"/>
    </xf>
    <xf numFmtId="0" fontId="5" fillId="0" borderId="0" xfId="0" applyFont="1"/>
    <xf numFmtId="0" fontId="9" fillId="0" borderId="0" xfId="0" applyFont="1" applyAlignment="1">
      <alignment horizontal="center"/>
    </xf>
    <xf numFmtId="0" fontId="5" fillId="0" borderId="19" xfId="0" applyFont="1" applyBorder="1" applyAlignment="1">
      <alignment vertical="center" wrapText="1"/>
    </xf>
    <xf numFmtId="164" fontId="5" fillId="0" borderId="19" xfId="0" applyNumberFormat="1" applyFont="1" applyBorder="1" applyAlignment="1">
      <alignment vertical="center" wrapText="1"/>
    </xf>
    <xf numFmtId="44" fontId="5" fillId="0" borderId="19" xfId="1" applyFont="1" applyBorder="1" applyAlignment="1">
      <alignment vertical="center" wrapText="1"/>
    </xf>
    <xf numFmtId="44" fontId="4" fillId="3" borderId="20" xfId="1" applyFont="1" applyFill="1" applyBorder="1" applyAlignment="1">
      <alignment vertical="center" wrapText="1"/>
    </xf>
    <xf numFmtId="44" fontId="4" fillId="3" borderId="16" xfId="1" applyFont="1" applyFill="1" applyBorder="1" applyAlignment="1">
      <alignment vertical="center" wrapText="1"/>
    </xf>
    <xf numFmtId="164" fontId="8" fillId="0" borderId="19" xfId="0" applyNumberFormat="1" applyFont="1" applyBorder="1" applyAlignment="1">
      <alignment vertical="center"/>
    </xf>
    <xf numFmtId="44" fontId="4" fillId="3" borderId="19" xfId="1" applyFont="1" applyFill="1" applyBorder="1" applyAlignment="1">
      <alignment vertical="center" wrapText="1"/>
    </xf>
    <xf numFmtId="164" fontId="8" fillId="0" borderId="16" xfId="0" applyNumberFormat="1" applyFont="1" applyBorder="1" applyAlignment="1">
      <alignment vertical="center"/>
    </xf>
    <xf numFmtId="44" fontId="4" fillId="3" borderId="21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4" fontId="8" fillId="0" borderId="19" xfId="1" applyFont="1" applyBorder="1" applyAlignment="1">
      <alignment vertical="center"/>
    </xf>
    <xf numFmtId="0" fontId="0" fillId="0" borderId="0" xfId="0" applyAlignment="1">
      <alignment vertical="center"/>
    </xf>
    <xf numFmtId="44" fontId="5" fillId="0" borderId="23" xfId="1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44" fontId="8" fillId="0" borderId="23" xfId="1" applyFont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164" fontId="8" fillId="0" borderId="24" xfId="0" applyNumberFormat="1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44" fontId="5" fillId="0" borderId="7" xfId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4" fontId="4" fillId="3" borderId="8" xfId="1" applyFont="1" applyFill="1" applyBorder="1" applyAlignment="1">
      <alignment vertical="center" wrapText="1"/>
    </xf>
    <xf numFmtId="44" fontId="4" fillId="3" borderId="6" xfId="1" applyFont="1" applyFill="1" applyBorder="1" applyAlignment="1">
      <alignment vertical="center" wrapText="1"/>
    </xf>
    <xf numFmtId="164" fontId="8" fillId="0" borderId="7" xfId="0" applyNumberFormat="1" applyFont="1" applyBorder="1" applyAlignment="1">
      <alignment vertical="center"/>
    </xf>
    <xf numFmtId="44" fontId="4" fillId="3" borderId="5" xfId="1" applyFont="1" applyFill="1" applyBorder="1" applyAlignment="1">
      <alignment vertical="center" wrapText="1"/>
    </xf>
    <xf numFmtId="164" fontId="8" fillId="0" borderId="1" xfId="0" applyNumberFormat="1" applyFont="1" applyBorder="1" applyAlignment="1">
      <alignment vertical="center"/>
    </xf>
    <xf numFmtId="44" fontId="4" fillId="3" borderId="26" xfId="1" applyFont="1" applyFill="1" applyBorder="1" applyAlignment="1">
      <alignment vertical="center" wrapText="1"/>
    </xf>
    <xf numFmtId="44" fontId="5" fillId="0" borderId="5" xfId="1" applyFont="1" applyBorder="1" applyAlignment="1">
      <alignment vertical="center" wrapText="1"/>
    </xf>
    <xf numFmtId="44" fontId="8" fillId="0" borderId="5" xfId="1" applyFont="1" applyBorder="1" applyAlignment="1">
      <alignment vertical="center"/>
    </xf>
    <xf numFmtId="164" fontId="8" fillId="0" borderId="5" xfId="0" applyNumberFormat="1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 wrapText="1"/>
    </xf>
    <xf numFmtId="44" fontId="4" fillId="3" borderId="7" xfId="1" applyFont="1" applyFill="1" applyBorder="1" applyAlignment="1">
      <alignment vertical="center" wrapText="1"/>
    </xf>
    <xf numFmtId="44" fontId="5" fillId="0" borderId="7" xfId="1" applyFont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164" fontId="5" fillId="0" borderId="28" xfId="0" applyNumberFormat="1" applyFont="1" applyBorder="1" applyAlignment="1">
      <alignment vertical="center" wrapText="1"/>
    </xf>
    <xf numFmtId="44" fontId="5" fillId="0" borderId="28" xfId="1" applyFont="1" applyBorder="1" applyAlignment="1">
      <alignment vertical="center" wrapText="1"/>
    </xf>
    <xf numFmtId="164" fontId="8" fillId="0" borderId="28" xfId="0" applyNumberFormat="1" applyFont="1" applyBorder="1" applyAlignment="1">
      <alignment horizontal="center" vertical="center"/>
    </xf>
    <xf numFmtId="44" fontId="4" fillId="3" borderId="28" xfId="1" applyFont="1" applyFill="1" applyBorder="1" applyAlignment="1">
      <alignment vertical="center" wrapText="1"/>
    </xf>
    <xf numFmtId="44" fontId="5" fillId="0" borderId="28" xfId="1" applyFont="1" applyBorder="1" applyAlignment="1">
      <alignment vertical="center"/>
    </xf>
    <xf numFmtId="164" fontId="8" fillId="0" borderId="28" xfId="0" applyNumberFormat="1" applyFont="1" applyBorder="1" applyAlignment="1">
      <alignment vertical="center"/>
    </xf>
    <xf numFmtId="44" fontId="4" fillId="3" borderId="29" xfId="1" applyFont="1" applyFill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44" fontId="4" fillId="3" borderId="31" xfId="1" applyFont="1" applyFill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164" fontId="5" fillId="0" borderId="23" xfId="0" applyNumberFormat="1" applyFont="1" applyBorder="1" applyAlignment="1">
      <alignment vertical="center" wrapText="1"/>
    </xf>
    <xf numFmtId="44" fontId="4" fillId="3" borderId="23" xfId="1" applyFont="1" applyFill="1" applyBorder="1" applyAlignment="1">
      <alignment vertical="center" wrapText="1"/>
    </xf>
    <xf numFmtId="44" fontId="4" fillId="3" borderId="33" xfId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44" fontId="5" fillId="0" borderId="19" xfId="1" applyFont="1" applyBorder="1" applyAlignment="1">
      <alignment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44" fontId="4" fillId="3" borderId="35" xfId="1" applyFont="1" applyFill="1" applyBorder="1" applyAlignment="1">
      <alignment vertical="center" wrapText="1"/>
    </xf>
    <xf numFmtId="164" fontId="8" fillId="0" borderId="34" xfId="0" applyNumberFormat="1" applyFont="1" applyBorder="1" applyAlignment="1">
      <alignment horizontal="center" vertical="center"/>
    </xf>
    <xf numFmtId="44" fontId="4" fillId="3" borderId="34" xfId="1" applyFont="1" applyFill="1" applyBorder="1" applyAlignment="1">
      <alignment vertical="center" wrapText="1"/>
    </xf>
    <xf numFmtId="44" fontId="8" fillId="0" borderId="28" xfId="1" applyFont="1" applyBorder="1" applyAlignment="1">
      <alignment vertical="center"/>
    </xf>
    <xf numFmtId="164" fontId="8" fillId="0" borderId="34" xfId="0" applyNumberFormat="1" applyFont="1" applyBorder="1" applyAlignment="1">
      <alignment vertical="center"/>
    </xf>
    <xf numFmtId="44" fontId="4" fillId="3" borderId="3" xfId="1" applyFont="1" applyFill="1" applyBorder="1" applyAlignment="1">
      <alignment vertical="center" wrapText="1"/>
    </xf>
    <xf numFmtId="44" fontId="4" fillId="3" borderId="1" xfId="1" applyFont="1" applyFill="1" applyBorder="1" applyAlignment="1">
      <alignment vertical="center" wrapText="1"/>
    </xf>
    <xf numFmtId="0" fontId="10" fillId="5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6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4" fillId="2" borderId="2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4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B54A0-BADF-420D-AF87-DF7CC5433FFD}">
  <sheetPr>
    <pageSetUpPr fitToPage="1"/>
  </sheetPr>
  <dimension ref="A1:Z36"/>
  <sheetViews>
    <sheetView tabSelected="1" workbookViewId="0">
      <selection activeCell="P2" sqref="P2"/>
    </sheetView>
  </sheetViews>
  <sheetFormatPr baseColWidth="10" defaultRowHeight="15" x14ac:dyDescent="0.25"/>
  <cols>
    <col min="2" max="3" width="14.28515625" customWidth="1"/>
  </cols>
  <sheetData>
    <row r="1" spans="1:26" s="2" customFormat="1" ht="23.25" x14ac:dyDescent="0.35">
      <c r="A1" s="141" t="s">
        <v>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</row>
    <row r="2" spans="1:26" s="2" customFormat="1" ht="23.25" x14ac:dyDescent="0.3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26" ht="16.5" x14ac:dyDescent="0.3">
      <c r="A3" s="2"/>
      <c r="B3" s="51" t="s">
        <v>12</v>
      </c>
      <c r="C3" s="153" t="s">
        <v>58</v>
      </c>
      <c r="D3" s="153"/>
      <c r="E3" s="153"/>
      <c r="F3" s="153"/>
      <c r="G3" s="153"/>
      <c r="H3" s="153"/>
      <c r="I3" s="15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5">
      <c r="A4" s="142" t="s">
        <v>3</v>
      </c>
      <c r="B4" s="142" t="s">
        <v>4</v>
      </c>
      <c r="C4" s="142" t="s">
        <v>5</v>
      </c>
      <c r="D4" s="142" t="s">
        <v>6</v>
      </c>
      <c r="E4" s="142" t="s">
        <v>7</v>
      </c>
      <c r="F4" s="142" t="s">
        <v>8</v>
      </c>
      <c r="G4" s="142" t="s">
        <v>9</v>
      </c>
      <c r="H4" s="142" t="s">
        <v>10</v>
      </c>
      <c r="I4" s="142" t="s">
        <v>11</v>
      </c>
      <c r="J4" s="142" t="s">
        <v>30</v>
      </c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 t="s">
        <v>13</v>
      </c>
    </row>
    <row r="5" spans="1:26" x14ac:dyDescent="0.25">
      <c r="A5" s="142"/>
      <c r="B5" s="142"/>
      <c r="C5" s="142"/>
      <c r="D5" s="142"/>
      <c r="E5" s="142"/>
      <c r="F5" s="142"/>
      <c r="G5" s="142"/>
      <c r="H5" s="142"/>
      <c r="I5" s="142"/>
      <c r="J5" s="6" t="s">
        <v>14</v>
      </c>
      <c r="K5" s="6" t="s">
        <v>15</v>
      </c>
      <c r="L5" s="6" t="s">
        <v>16</v>
      </c>
      <c r="M5" s="6" t="s">
        <v>26</v>
      </c>
      <c r="N5" s="6" t="s">
        <v>17</v>
      </c>
      <c r="O5" s="6" t="s">
        <v>18</v>
      </c>
      <c r="P5" s="6" t="s">
        <v>19</v>
      </c>
      <c r="Q5" s="6" t="s">
        <v>27</v>
      </c>
      <c r="R5" s="6" t="s">
        <v>20</v>
      </c>
      <c r="S5" s="6" t="s">
        <v>21</v>
      </c>
      <c r="T5" s="6" t="s">
        <v>22</v>
      </c>
      <c r="U5" s="6" t="s">
        <v>28</v>
      </c>
      <c r="V5" s="6" t="s">
        <v>23</v>
      </c>
      <c r="W5" s="6" t="s">
        <v>24</v>
      </c>
      <c r="X5" s="6" t="s">
        <v>25</v>
      </c>
      <c r="Y5" s="6" t="s">
        <v>29</v>
      </c>
      <c r="Z5" s="142"/>
    </row>
    <row r="6" spans="1:26" s="86" customFormat="1" ht="63.75" x14ac:dyDescent="0.25">
      <c r="A6" s="129">
        <v>70</v>
      </c>
      <c r="B6" s="75" t="s">
        <v>32</v>
      </c>
      <c r="C6" s="75" t="s">
        <v>61</v>
      </c>
      <c r="D6" s="75" t="s">
        <v>45</v>
      </c>
      <c r="E6" s="75">
        <v>339</v>
      </c>
      <c r="F6" s="75">
        <v>10124</v>
      </c>
      <c r="G6" s="76">
        <v>50000</v>
      </c>
      <c r="H6" s="77">
        <v>50000</v>
      </c>
      <c r="I6" s="75" t="s">
        <v>52</v>
      </c>
      <c r="J6" s="56"/>
      <c r="K6" s="56">
        <v>50000</v>
      </c>
      <c r="L6" s="56"/>
      <c r="M6" s="78">
        <f>SUM(J6:L6)</f>
        <v>50000</v>
      </c>
      <c r="N6" s="56"/>
      <c r="O6" s="56"/>
      <c r="P6" s="58"/>
      <c r="Q6" s="79">
        <f>SUM(N6:P6)</f>
        <v>0</v>
      </c>
      <c r="R6" s="85">
        <f>+J6+N6+O6+P6</f>
        <v>0</v>
      </c>
      <c r="S6" s="80"/>
      <c r="T6" s="80"/>
      <c r="U6" s="81">
        <f>SUM(R6:T6)</f>
        <v>0</v>
      </c>
      <c r="V6" s="80"/>
      <c r="W6" s="80"/>
      <c r="X6" s="82"/>
      <c r="Y6" s="78">
        <f>SUM(V6:X6)</f>
        <v>0</v>
      </c>
      <c r="Z6" s="83">
        <f>+M6+Q6+U6+Y6</f>
        <v>50000</v>
      </c>
    </row>
    <row r="7" spans="1:26" ht="16.5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51" t="s">
        <v>12</v>
      </c>
      <c r="C8" s="153" t="s">
        <v>70</v>
      </c>
      <c r="D8" s="154"/>
      <c r="E8" s="154"/>
      <c r="F8" s="154"/>
      <c r="G8" s="154"/>
      <c r="H8" s="154"/>
      <c r="I8" s="15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x14ac:dyDescent="0.25">
      <c r="A9" s="142" t="s">
        <v>3</v>
      </c>
      <c r="B9" s="142" t="s">
        <v>4</v>
      </c>
      <c r="C9" s="142" t="s">
        <v>5</v>
      </c>
      <c r="D9" s="142" t="s">
        <v>6</v>
      </c>
      <c r="E9" s="142" t="s">
        <v>7</v>
      </c>
      <c r="F9" s="142" t="s">
        <v>8</v>
      </c>
      <c r="G9" s="142" t="s">
        <v>9</v>
      </c>
      <c r="H9" s="142" t="s">
        <v>10</v>
      </c>
      <c r="I9" s="142" t="s">
        <v>11</v>
      </c>
      <c r="J9" s="142" t="s">
        <v>30</v>
      </c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3" t="s">
        <v>13</v>
      </c>
    </row>
    <row r="10" spans="1:26" x14ac:dyDescent="0.25">
      <c r="A10" s="142"/>
      <c r="B10" s="142"/>
      <c r="C10" s="142"/>
      <c r="D10" s="142"/>
      <c r="E10" s="142"/>
      <c r="F10" s="142"/>
      <c r="G10" s="142"/>
      <c r="H10" s="142"/>
      <c r="I10" s="142"/>
      <c r="J10" s="6" t="s">
        <v>14</v>
      </c>
      <c r="K10" s="6" t="s">
        <v>15</v>
      </c>
      <c r="L10" s="6" t="s">
        <v>16</v>
      </c>
      <c r="M10" s="6" t="s">
        <v>26</v>
      </c>
      <c r="N10" s="6" t="s">
        <v>17</v>
      </c>
      <c r="O10" s="6" t="s">
        <v>18</v>
      </c>
      <c r="P10" s="6" t="s">
        <v>19</v>
      </c>
      <c r="Q10" s="6" t="s">
        <v>27</v>
      </c>
      <c r="R10" s="6" t="s">
        <v>20</v>
      </c>
      <c r="S10" s="6" t="s">
        <v>21</v>
      </c>
      <c r="T10" s="6" t="s">
        <v>22</v>
      </c>
      <c r="U10" s="6" t="s">
        <v>28</v>
      </c>
      <c r="V10" s="6" t="s">
        <v>23</v>
      </c>
      <c r="W10" s="6" t="s">
        <v>24</v>
      </c>
      <c r="X10" s="6" t="s">
        <v>25</v>
      </c>
      <c r="Y10" s="6" t="s">
        <v>29</v>
      </c>
      <c r="Z10" s="149"/>
    </row>
    <row r="11" spans="1:26" s="86" customFormat="1" ht="102" x14ac:dyDescent="0.25">
      <c r="A11" s="129">
        <v>70</v>
      </c>
      <c r="B11" s="75" t="s">
        <v>32</v>
      </c>
      <c r="C11" s="75" t="s">
        <v>49</v>
      </c>
      <c r="D11" s="75" t="s">
        <v>51</v>
      </c>
      <c r="E11" s="75">
        <v>215</v>
      </c>
      <c r="F11" s="75">
        <v>10124</v>
      </c>
      <c r="G11" s="76">
        <v>200000</v>
      </c>
      <c r="H11" s="77">
        <v>200000</v>
      </c>
      <c r="I11" s="75" t="s">
        <v>52</v>
      </c>
      <c r="J11" s="56"/>
      <c r="K11" s="56"/>
      <c r="L11" s="56">
        <v>100000</v>
      </c>
      <c r="M11" s="78">
        <f t="shared" ref="M11" si="0">SUM(J11:L11)</f>
        <v>100000</v>
      </c>
      <c r="N11" s="56"/>
      <c r="O11" s="56">
        <v>50000</v>
      </c>
      <c r="P11" s="58"/>
      <c r="Q11" s="79">
        <f t="shared" ref="Q11" si="1">SUM(N11:P11)</f>
        <v>50000</v>
      </c>
      <c r="R11" s="85">
        <f t="shared" ref="R11" si="2">+J11+N11+O11+P11</f>
        <v>50000</v>
      </c>
      <c r="S11" s="80"/>
      <c r="T11" s="80"/>
      <c r="U11" s="81">
        <f t="shared" ref="U11" si="3">SUM(R11:T11)</f>
        <v>50000</v>
      </c>
      <c r="V11" s="80"/>
      <c r="W11" s="80"/>
      <c r="X11" s="82"/>
      <c r="Y11" s="78">
        <f t="shared" ref="Y11" si="4">SUM(V11:X11)</f>
        <v>0</v>
      </c>
      <c r="Z11" s="83">
        <f t="shared" ref="Z11" si="5">+M11+Q11+U11+Y11</f>
        <v>200000</v>
      </c>
    </row>
    <row r="12" spans="1:26" s="2" customFormat="1" ht="16.5" x14ac:dyDescent="0.3"/>
    <row r="13" spans="1:26" s="2" customFormat="1" ht="16.5" x14ac:dyDescent="0.3">
      <c r="B13" s="3" t="s">
        <v>12</v>
      </c>
      <c r="C13" s="144" t="s">
        <v>65</v>
      </c>
      <c r="D13" s="145"/>
      <c r="E13" s="145"/>
      <c r="F13" s="146"/>
      <c r="H13" s="3"/>
      <c r="I13" s="147"/>
      <c r="J13" s="148"/>
      <c r="K13" s="148"/>
      <c r="L13" s="148"/>
      <c r="M13" s="148"/>
      <c r="N13" s="148"/>
      <c r="O13" s="148"/>
      <c r="P13" s="148"/>
      <c r="Q13" s="148"/>
      <c r="R13" s="148"/>
    </row>
    <row r="14" spans="1:26" s="2" customFormat="1" ht="16.5" x14ac:dyDescent="0.3">
      <c r="A14" s="142" t="s">
        <v>3</v>
      </c>
      <c r="B14" s="142" t="s">
        <v>4</v>
      </c>
      <c r="C14" s="142" t="s">
        <v>5</v>
      </c>
      <c r="D14" s="142" t="s">
        <v>6</v>
      </c>
      <c r="E14" s="142" t="s">
        <v>7</v>
      </c>
      <c r="F14" s="142" t="s">
        <v>8</v>
      </c>
      <c r="G14" s="142" t="s">
        <v>9</v>
      </c>
      <c r="H14" s="142" t="s">
        <v>10</v>
      </c>
      <c r="I14" s="142" t="s">
        <v>11</v>
      </c>
      <c r="J14" s="142" t="s">
        <v>30</v>
      </c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 t="s">
        <v>13</v>
      </c>
    </row>
    <row r="15" spans="1:26" s="2" customFormat="1" ht="16.5" x14ac:dyDescent="0.3">
      <c r="A15" s="142"/>
      <c r="B15" s="142"/>
      <c r="C15" s="142"/>
      <c r="D15" s="143"/>
      <c r="E15" s="143"/>
      <c r="F15" s="143"/>
      <c r="G15" s="143"/>
      <c r="H15" s="143"/>
      <c r="I15" s="143"/>
      <c r="J15" s="19" t="s">
        <v>14</v>
      </c>
      <c r="K15" s="19" t="s">
        <v>15</v>
      </c>
      <c r="L15" s="19" t="s">
        <v>16</v>
      </c>
      <c r="M15" s="19" t="s">
        <v>26</v>
      </c>
      <c r="N15" s="19" t="s">
        <v>17</v>
      </c>
      <c r="O15" s="19" t="s">
        <v>18</v>
      </c>
      <c r="P15" s="19" t="s">
        <v>19</v>
      </c>
      <c r="Q15" s="19" t="s">
        <v>27</v>
      </c>
      <c r="R15" s="19" t="s">
        <v>20</v>
      </c>
      <c r="S15" s="19" t="s">
        <v>21</v>
      </c>
      <c r="T15" s="19" t="s">
        <v>22</v>
      </c>
      <c r="U15" s="19" t="s">
        <v>28</v>
      </c>
      <c r="V15" s="19" t="s">
        <v>23</v>
      </c>
      <c r="W15" s="19" t="s">
        <v>24</v>
      </c>
      <c r="X15" s="19" t="s">
        <v>25</v>
      </c>
      <c r="Y15" s="19" t="s">
        <v>29</v>
      </c>
      <c r="Z15" s="143"/>
    </row>
    <row r="16" spans="1:26" s="84" customFormat="1" ht="51" x14ac:dyDescent="0.25">
      <c r="A16" s="130">
        <v>51</v>
      </c>
      <c r="B16" s="111" t="s">
        <v>32</v>
      </c>
      <c r="C16" s="127" t="s">
        <v>33</v>
      </c>
      <c r="D16" s="110" t="s">
        <v>35</v>
      </c>
      <c r="E16" s="111">
        <v>221</v>
      </c>
      <c r="F16" s="111">
        <v>10124</v>
      </c>
      <c r="G16" s="112">
        <v>10000</v>
      </c>
      <c r="H16" s="113">
        <v>10000</v>
      </c>
      <c r="I16" s="111" t="s">
        <v>52</v>
      </c>
      <c r="J16" s="114"/>
      <c r="K16" s="114"/>
      <c r="L16" s="114">
        <v>2000</v>
      </c>
      <c r="M16" s="115">
        <f t="shared" ref="M16:M18" si="6">SUM(J16:L16)</f>
        <v>2000</v>
      </c>
      <c r="N16" s="114"/>
      <c r="O16" s="114">
        <v>2000</v>
      </c>
      <c r="P16" s="114"/>
      <c r="Q16" s="115">
        <f t="shared" ref="Q16:Q18" si="7">SUM(N16:P16)</f>
        <v>2000</v>
      </c>
      <c r="R16" s="116"/>
      <c r="S16" s="117">
        <v>2000</v>
      </c>
      <c r="T16" s="117"/>
      <c r="U16" s="115">
        <f t="shared" ref="U16:U18" si="8">SUM(R16:T16)</f>
        <v>2000</v>
      </c>
      <c r="V16" s="117">
        <v>2000</v>
      </c>
      <c r="W16" s="117"/>
      <c r="X16" s="117">
        <v>2000</v>
      </c>
      <c r="Y16" s="115">
        <f t="shared" ref="Y16:Y18" si="9">SUM(V16:X16)</f>
        <v>4000</v>
      </c>
      <c r="Z16" s="118">
        <f t="shared" ref="Z16:Z18" si="10">+M16+Q16+U16+Y16</f>
        <v>10000</v>
      </c>
    </row>
    <row r="17" spans="1:26" s="84" customFormat="1" ht="51" x14ac:dyDescent="0.25">
      <c r="A17" s="131">
        <v>51</v>
      </c>
      <c r="B17" s="92" t="s">
        <v>32</v>
      </c>
      <c r="C17" s="109" t="s">
        <v>33</v>
      </c>
      <c r="D17" s="119" t="s">
        <v>36</v>
      </c>
      <c r="E17" s="95">
        <v>221</v>
      </c>
      <c r="F17" s="95">
        <v>10124</v>
      </c>
      <c r="G17" s="106">
        <v>15000</v>
      </c>
      <c r="H17" s="94">
        <v>15000</v>
      </c>
      <c r="I17" s="95" t="s">
        <v>52</v>
      </c>
      <c r="J17" s="20"/>
      <c r="K17" s="20"/>
      <c r="L17" s="20"/>
      <c r="M17" s="107">
        <f>SUM(J17:L17)</f>
        <v>0</v>
      </c>
      <c r="N17" s="20"/>
      <c r="O17" s="20"/>
      <c r="P17" s="20"/>
      <c r="Q17" s="107">
        <f t="shared" si="7"/>
        <v>0</v>
      </c>
      <c r="R17" s="108"/>
      <c r="S17" s="98">
        <v>5000</v>
      </c>
      <c r="T17" s="98">
        <v>5000</v>
      </c>
      <c r="U17" s="107">
        <f t="shared" si="8"/>
        <v>10000</v>
      </c>
      <c r="V17" s="98"/>
      <c r="W17" s="98"/>
      <c r="X17" s="98">
        <v>5000</v>
      </c>
      <c r="Y17" s="107">
        <f t="shared" si="9"/>
        <v>5000</v>
      </c>
      <c r="Z17" s="120">
        <f t="shared" si="10"/>
        <v>15000</v>
      </c>
    </row>
    <row r="18" spans="1:26" s="84" customFormat="1" ht="63.75" x14ac:dyDescent="0.25">
      <c r="A18" s="131">
        <v>51</v>
      </c>
      <c r="B18" s="92" t="s">
        <v>32</v>
      </c>
      <c r="C18" s="109" t="s">
        <v>33</v>
      </c>
      <c r="D18" s="119" t="s">
        <v>37</v>
      </c>
      <c r="E18" s="95">
        <v>221</v>
      </c>
      <c r="F18" s="95">
        <v>10124</v>
      </c>
      <c r="G18" s="106">
        <v>30000</v>
      </c>
      <c r="H18" s="94">
        <v>30000</v>
      </c>
      <c r="I18" s="95" t="s">
        <v>52</v>
      </c>
      <c r="J18" s="20">
        <v>30000</v>
      </c>
      <c r="K18" s="20"/>
      <c r="L18" s="20"/>
      <c r="M18" s="107">
        <f t="shared" si="6"/>
        <v>30000</v>
      </c>
      <c r="N18" s="20"/>
      <c r="O18" s="20"/>
      <c r="P18" s="20"/>
      <c r="Q18" s="107">
        <f t="shared" si="7"/>
        <v>0</v>
      </c>
      <c r="R18" s="108"/>
      <c r="S18" s="98"/>
      <c r="T18" s="98"/>
      <c r="U18" s="107">
        <f t="shared" si="8"/>
        <v>0</v>
      </c>
      <c r="V18" s="98"/>
      <c r="W18" s="98"/>
      <c r="X18" s="98"/>
      <c r="Y18" s="107">
        <f t="shared" si="9"/>
        <v>0</v>
      </c>
      <c r="Z18" s="120">
        <f t="shared" si="10"/>
        <v>30000</v>
      </c>
    </row>
    <row r="19" spans="1:26" s="84" customFormat="1" ht="51" x14ac:dyDescent="0.25">
      <c r="A19" s="132">
        <v>51</v>
      </c>
      <c r="B19" s="95" t="s">
        <v>32</v>
      </c>
      <c r="C19" s="125" t="s">
        <v>33</v>
      </c>
      <c r="D19" s="119" t="s">
        <v>63</v>
      </c>
      <c r="E19" s="95">
        <v>221</v>
      </c>
      <c r="F19" s="95">
        <v>10124</v>
      </c>
      <c r="G19" s="106">
        <v>45000</v>
      </c>
      <c r="H19" s="94">
        <v>45000</v>
      </c>
      <c r="I19" s="95" t="s">
        <v>52</v>
      </c>
      <c r="J19" s="20">
        <v>20000</v>
      </c>
      <c r="K19" s="20">
        <v>15000</v>
      </c>
      <c r="L19" s="20">
        <v>2000</v>
      </c>
      <c r="M19" s="107">
        <f t="shared" ref="M19" si="11">SUM(J19:L19)</f>
        <v>37000</v>
      </c>
      <c r="N19" s="20">
        <v>2000</v>
      </c>
      <c r="O19" s="20">
        <v>2000</v>
      </c>
      <c r="P19" s="20">
        <v>2000</v>
      </c>
      <c r="Q19" s="107">
        <f t="shared" ref="Q19" si="12">SUM(N19:P19)</f>
        <v>6000</v>
      </c>
      <c r="R19" s="20">
        <v>2000</v>
      </c>
      <c r="S19" s="98"/>
      <c r="T19" s="98"/>
      <c r="U19" s="107">
        <f t="shared" ref="U19" si="13">SUM(R19:T19)</f>
        <v>2000</v>
      </c>
      <c r="V19" s="98"/>
      <c r="W19" s="98"/>
      <c r="X19" s="98"/>
      <c r="Y19" s="107">
        <f t="shared" ref="Y19" si="14">SUM(V19:X19)</f>
        <v>0</v>
      </c>
      <c r="Z19" s="120">
        <f t="shared" ref="Z19" si="15">+M19+Q19+U19+Y19</f>
        <v>45000</v>
      </c>
    </row>
    <row r="20" spans="1:26" s="84" customFormat="1" ht="25.5" x14ac:dyDescent="0.25">
      <c r="A20" s="133">
        <v>51</v>
      </c>
      <c r="B20" s="88" t="s">
        <v>32</v>
      </c>
      <c r="C20" s="126" t="s">
        <v>40</v>
      </c>
      <c r="D20" s="121" t="s">
        <v>41</v>
      </c>
      <c r="E20" s="88">
        <v>375</v>
      </c>
      <c r="F20" s="88">
        <v>10124</v>
      </c>
      <c r="G20" s="122">
        <v>12000</v>
      </c>
      <c r="H20" s="87">
        <v>12000</v>
      </c>
      <c r="I20" s="88" t="s">
        <v>52</v>
      </c>
      <c r="J20" s="67">
        <v>2000</v>
      </c>
      <c r="K20" s="67"/>
      <c r="L20" s="67">
        <v>2000</v>
      </c>
      <c r="M20" s="123">
        <f>SUM(J20:L20)</f>
        <v>4000</v>
      </c>
      <c r="N20" s="67"/>
      <c r="O20" s="67">
        <v>2000</v>
      </c>
      <c r="P20" s="67"/>
      <c r="Q20" s="123">
        <f>SUM(N20:P20)</f>
        <v>2000</v>
      </c>
      <c r="R20" s="67">
        <v>2000</v>
      </c>
      <c r="S20" s="90"/>
      <c r="T20" s="90">
        <v>2000</v>
      </c>
      <c r="U20" s="123">
        <f>SUM(R20:T20)</f>
        <v>4000</v>
      </c>
      <c r="V20" s="90"/>
      <c r="W20" s="90">
        <v>2000</v>
      </c>
      <c r="X20" s="90"/>
      <c r="Y20" s="123">
        <f>SUM(V20:X20)</f>
        <v>2000</v>
      </c>
      <c r="Z20" s="124">
        <f>+M20+Q20+U20+Y20</f>
        <v>12000</v>
      </c>
    </row>
    <row r="21" spans="1:26" s="2" customFormat="1" ht="16.5" x14ac:dyDescent="0.3"/>
    <row r="22" spans="1:26" s="2" customFormat="1" ht="16.5" x14ac:dyDescent="0.3"/>
    <row r="23" spans="1:26" s="2" customFormat="1" ht="16.5" x14ac:dyDescent="0.3">
      <c r="A23" s="2" t="s">
        <v>67</v>
      </c>
      <c r="B23" s="3" t="s">
        <v>12</v>
      </c>
      <c r="C23" s="147" t="s">
        <v>66</v>
      </c>
      <c r="D23" s="148"/>
      <c r="E23" s="148"/>
      <c r="F23" s="148"/>
      <c r="G23" s="148"/>
      <c r="H23" s="148"/>
      <c r="I23" s="148"/>
      <c r="J23" s="148"/>
      <c r="K23" s="148"/>
      <c r="L23" s="148"/>
    </row>
    <row r="24" spans="1:26" s="2" customFormat="1" ht="16.5" x14ac:dyDescent="0.3">
      <c r="A24" s="142" t="s">
        <v>3</v>
      </c>
      <c r="B24" s="142" t="s">
        <v>4</v>
      </c>
      <c r="C24" s="142" t="s">
        <v>5</v>
      </c>
      <c r="D24" s="142" t="s">
        <v>6</v>
      </c>
      <c r="E24" s="142" t="s">
        <v>7</v>
      </c>
      <c r="F24" s="142" t="s">
        <v>8</v>
      </c>
      <c r="G24" s="142" t="s">
        <v>9</v>
      </c>
      <c r="H24" s="142" t="s">
        <v>10</v>
      </c>
      <c r="I24" s="142" t="s">
        <v>11</v>
      </c>
      <c r="J24" s="142" t="s">
        <v>30</v>
      </c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 t="s">
        <v>13</v>
      </c>
    </row>
    <row r="25" spans="1:26" s="2" customFormat="1" ht="16.5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6" t="s">
        <v>14</v>
      </c>
      <c r="K25" s="6" t="s">
        <v>15</v>
      </c>
      <c r="L25" s="6" t="s">
        <v>16</v>
      </c>
      <c r="M25" s="6" t="s">
        <v>26</v>
      </c>
      <c r="N25" s="6" t="s">
        <v>17</v>
      </c>
      <c r="O25" s="6" t="s">
        <v>18</v>
      </c>
      <c r="P25" s="6" t="s">
        <v>19</v>
      </c>
      <c r="Q25" s="6" t="s">
        <v>27</v>
      </c>
      <c r="R25" s="6" t="s">
        <v>20</v>
      </c>
      <c r="S25" s="6" t="s">
        <v>21</v>
      </c>
      <c r="T25" s="6" t="s">
        <v>22</v>
      </c>
      <c r="U25" s="6" t="s">
        <v>28</v>
      </c>
      <c r="V25" s="6" t="s">
        <v>23</v>
      </c>
      <c r="W25" s="6" t="s">
        <v>24</v>
      </c>
      <c r="X25" s="6" t="s">
        <v>25</v>
      </c>
      <c r="Y25" s="6" t="s">
        <v>29</v>
      </c>
      <c r="Z25" s="142"/>
    </row>
    <row r="26" spans="1:26" s="84" customFormat="1" ht="89.25" x14ac:dyDescent="0.25">
      <c r="A26" s="130">
        <v>51</v>
      </c>
      <c r="B26" s="111" t="s">
        <v>32</v>
      </c>
      <c r="C26" s="111" t="s">
        <v>42</v>
      </c>
      <c r="D26" s="111" t="s">
        <v>43</v>
      </c>
      <c r="E26" s="111">
        <v>421</v>
      </c>
      <c r="F26" s="111">
        <v>10124</v>
      </c>
      <c r="G26" s="112">
        <v>25000</v>
      </c>
      <c r="H26" s="113">
        <v>25000</v>
      </c>
      <c r="I26" s="111" t="s">
        <v>52</v>
      </c>
      <c r="J26" s="114"/>
      <c r="K26" s="114"/>
      <c r="L26" s="114"/>
      <c r="M26" s="134">
        <f>SUM(J26:L26)</f>
        <v>0</v>
      </c>
      <c r="N26" s="114"/>
      <c r="O26" s="114">
        <v>25000</v>
      </c>
      <c r="P26" s="135"/>
      <c r="Q26" s="136">
        <f>SUM(N26:P26)</f>
        <v>25000</v>
      </c>
      <c r="R26" s="137"/>
      <c r="S26" s="117"/>
      <c r="T26" s="117"/>
      <c r="U26" s="115">
        <f>SUM(R26:T26)</f>
        <v>0</v>
      </c>
      <c r="V26" s="117"/>
      <c r="W26" s="117"/>
      <c r="X26" s="138"/>
      <c r="Y26" s="134">
        <f>SUM(V26:X26)</f>
        <v>0</v>
      </c>
      <c r="Z26" s="118">
        <f t="shared" ref="Z26" si="16">+M26+Q26+U26+Y26</f>
        <v>25000</v>
      </c>
    </row>
    <row r="27" spans="1:26" s="84" customFormat="1" ht="51" x14ac:dyDescent="0.25">
      <c r="A27" s="132">
        <v>51</v>
      </c>
      <c r="B27" s="95" t="s">
        <v>32</v>
      </c>
      <c r="C27" s="95" t="s">
        <v>38</v>
      </c>
      <c r="D27" s="95" t="s">
        <v>39</v>
      </c>
      <c r="E27" s="95">
        <v>331</v>
      </c>
      <c r="F27" s="95">
        <v>10124</v>
      </c>
      <c r="G27" s="106">
        <v>15000</v>
      </c>
      <c r="H27" s="94">
        <v>15000</v>
      </c>
      <c r="I27" s="95" t="s">
        <v>52</v>
      </c>
      <c r="J27" s="20"/>
      <c r="K27" s="20"/>
      <c r="L27" s="20"/>
      <c r="M27" s="139">
        <f t="shared" ref="M27:M28" si="17">SUM(J27:L27)</f>
        <v>0</v>
      </c>
      <c r="N27" s="20"/>
      <c r="O27" s="20"/>
      <c r="P27" s="21"/>
      <c r="Q27" s="140">
        <f t="shared" ref="Q27:Q28" si="18">SUM(N27:P27)</f>
        <v>0</v>
      </c>
      <c r="R27" s="108"/>
      <c r="S27" s="98">
        <v>15000</v>
      </c>
      <c r="T27" s="98"/>
      <c r="U27" s="107">
        <f t="shared" ref="U27:U28" si="19">SUM(R27:T27)</f>
        <v>15000</v>
      </c>
      <c r="V27" s="98"/>
      <c r="W27" s="98"/>
      <c r="X27" s="100"/>
      <c r="Y27" s="139">
        <f t="shared" ref="Y27:Y28" si="20">SUM(V27:X27)</f>
        <v>0</v>
      </c>
      <c r="Z27" s="120">
        <f t="shared" ref="Z27" si="21">+M27+Q27+U27+Y27</f>
        <v>15000</v>
      </c>
    </row>
    <row r="28" spans="1:26" s="84" customFormat="1" ht="51" x14ac:dyDescent="0.25">
      <c r="A28" s="129">
        <v>51</v>
      </c>
      <c r="B28" s="75" t="s">
        <v>32</v>
      </c>
      <c r="C28" s="75" t="s">
        <v>40</v>
      </c>
      <c r="D28" s="75" t="s">
        <v>39</v>
      </c>
      <c r="E28" s="75">
        <v>375</v>
      </c>
      <c r="F28" s="75">
        <v>10124</v>
      </c>
      <c r="G28" s="76">
        <v>15000</v>
      </c>
      <c r="H28" s="87">
        <v>15000</v>
      </c>
      <c r="I28" s="88" t="s">
        <v>52</v>
      </c>
      <c r="J28" s="67"/>
      <c r="K28" s="67"/>
      <c r="L28" s="67"/>
      <c r="M28" s="78">
        <f t="shared" si="17"/>
        <v>0</v>
      </c>
      <c r="N28" s="56"/>
      <c r="O28" s="56"/>
      <c r="P28" s="58"/>
      <c r="Q28" s="79">
        <f t="shared" si="18"/>
        <v>0</v>
      </c>
      <c r="R28" s="128">
        <v>15000</v>
      </c>
      <c r="S28" s="90"/>
      <c r="T28" s="90"/>
      <c r="U28" s="81">
        <f t="shared" si="19"/>
        <v>15000</v>
      </c>
      <c r="V28" s="90"/>
      <c r="W28" s="90"/>
      <c r="X28" s="91"/>
      <c r="Y28" s="78">
        <f t="shared" si="20"/>
        <v>0</v>
      </c>
      <c r="Z28" s="83">
        <f>+M28+Q28+U28+Y28</f>
        <v>15000</v>
      </c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51" t="s">
        <v>12</v>
      </c>
      <c r="C32" s="150" t="s">
        <v>60</v>
      </c>
      <c r="D32" s="151"/>
      <c r="E32" s="151"/>
      <c r="F32" s="15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142" t="s">
        <v>3</v>
      </c>
      <c r="B33" s="142" t="s">
        <v>4</v>
      </c>
      <c r="C33" s="142" t="s">
        <v>5</v>
      </c>
      <c r="D33" s="142" t="s">
        <v>6</v>
      </c>
      <c r="E33" s="142" t="s">
        <v>7</v>
      </c>
      <c r="F33" s="142" t="s">
        <v>8</v>
      </c>
      <c r="G33" s="142" t="s">
        <v>9</v>
      </c>
      <c r="H33" s="142" t="s">
        <v>10</v>
      </c>
      <c r="I33" s="142" t="s">
        <v>11</v>
      </c>
      <c r="J33" s="142" t="s">
        <v>30</v>
      </c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 t="s">
        <v>13</v>
      </c>
    </row>
    <row r="34" spans="1:26" x14ac:dyDescent="0.25">
      <c r="A34" s="142"/>
      <c r="B34" s="142"/>
      <c r="C34" s="142"/>
      <c r="D34" s="142"/>
      <c r="E34" s="142"/>
      <c r="F34" s="142"/>
      <c r="G34" s="142"/>
      <c r="H34" s="142"/>
      <c r="I34" s="142"/>
      <c r="J34" s="6" t="s">
        <v>14</v>
      </c>
      <c r="K34" s="6" t="s">
        <v>15</v>
      </c>
      <c r="L34" s="6" t="s">
        <v>16</v>
      </c>
      <c r="M34" s="6" t="s">
        <v>26</v>
      </c>
      <c r="N34" s="6" t="s">
        <v>17</v>
      </c>
      <c r="O34" s="6" t="s">
        <v>18</v>
      </c>
      <c r="P34" s="6" t="s">
        <v>19</v>
      </c>
      <c r="Q34" s="6" t="s">
        <v>27</v>
      </c>
      <c r="R34" s="6" t="s">
        <v>20</v>
      </c>
      <c r="S34" s="6" t="s">
        <v>21</v>
      </c>
      <c r="T34" s="6" t="s">
        <v>22</v>
      </c>
      <c r="U34" s="6" t="s">
        <v>28</v>
      </c>
      <c r="V34" s="6" t="s">
        <v>23</v>
      </c>
      <c r="W34" s="6" t="s">
        <v>24</v>
      </c>
      <c r="X34" s="6" t="s">
        <v>25</v>
      </c>
      <c r="Y34" s="6" t="s">
        <v>29</v>
      </c>
      <c r="Z34" s="142"/>
    </row>
    <row r="35" spans="1:26" s="86" customFormat="1" ht="63.75" x14ac:dyDescent="0.25">
      <c r="A35" s="131">
        <v>70</v>
      </c>
      <c r="B35" s="92" t="s">
        <v>46</v>
      </c>
      <c r="C35" s="92" t="s">
        <v>47</v>
      </c>
      <c r="D35" s="92" t="s">
        <v>48</v>
      </c>
      <c r="E35" s="92">
        <v>249</v>
      </c>
      <c r="F35" s="92">
        <v>10124</v>
      </c>
      <c r="G35" s="93">
        <v>2000</v>
      </c>
      <c r="H35" s="102">
        <v>2000</v>
      </c>
      <c r="I35" s="92" t="s">
        <v>52</v>
      </c>
      <c r="J35" s="15">
        <v>2000</v>
      </c>
      <c r="K35" s="15"/>
      <c r="L35" s="15"/>
      <c r="M35" s="96">
        <f t="shared" ref="M35:M36" si="22">SUM(J35:L35)</f>
        <v>2000</v>
      </c>
      <c r="N35" s="15"/>
      <c r="O35" s="15"/>
      <c r="P35" s="16"/>
      <c r="Q35" s="97">
        <f t="shared" ref="Q35:Q36" si="23">SUM(N35:P35)</f>
        <v>0</v>
      </c>
      <c r="R35" s="103"/>
      <c r="S35" s="104"/>
      <c r="T35" s="104"/>
      <c r="U35" s="99">
        <f t="shared" ref="U35:U36" si="24">SUM(R35:T35)</f>
        <v>0</v>
      </c>
      <c r="V35" s="104"/>
      <c r="W35" s="104"/>
      <c r="X35" s="105"/>
      <c r="Y35" s="96">
        <f t="shared" ref="Y35:Y36" si="25">SUM(V35:X35)</f>
        <v>0</v>
      </c>
      <c r="Z35" s="101">
        <f t="shared" ref="Z35:Z36" si="26">+M35+Q35+U35+Y35</f>
        <v>2000</v>
      </c>
    </row>
    <row r="36" spans="1:26" s="86" customFormat="1" ht="63.75" x14ac:dyDescent="0.25">
      <c r="A36" s="129">
        <v>70</v>
      </c>
      <c r="B36" s="75" t="s">
        <v>46</v>
      </c>
      <c r="C36" s="75" t="s">
        <v>44</v>
      </c>
      <c r="D36" s="75" t="s">
        <v>50</v>
      </c>
      <c r="E36" s="75">
        <v>215</v>
      </c>
      <c r="F36" s="75">
        <v>10124</v>
      </c>
      <c r="G36" s="76">
        <v>50000</v>
      </c>
      <c r="H36" s="87">
        <v>50000</v>
      </c>
      <c r="I36" s="88" t="s">
        <v>52</v>
      </c>
      <c r="J36" s="67"/>
      <c r="K36" s="67">
        <v>50000</v>
      </c>
      <c r="L36" s="67"/>
      <c r="M36" s="78">
        <f t="shared" si="22"/>
        <v>50000</v>
      </c>
      <c r="N36" s="56"/>
      <c r="O36" s="56"/>
      <c r="P36" s="58"/>
      <c r="Q36" s="79">
        <f t="shared" si="23"/>
        <v>0</v>
      </c>
      <c r="R36" s="89">
        <f t="shared" ref="R36" si="27">+J36+N36+O36+P36</f>
        <v>0</v>
      </c>
      <c r="S36" s="90"/>
      <c r="T36" s="90"/>
      <c r="U36" s="81">
        <f t="shared" si="24"/>
        <v>0</v>
      </c>
      <c r="V36" s="90"/>
      <c r="W36" s="90"/>
      <c r="X36" s="91"/>
      <c r="Y36" s="78">
        <f t="shared" si="25"/>
        <v>0</v>
      </c>
      <c r="Z36" s="83">
        <f t="shared" si="26"/>
        <v>50000</v>
      </c>
    </row>
  </sheetData>
  <mergeCells count="62">
    <mergeCell ref="A4:A5"/>
    <mergeCell ref="C3:I3"/>
    <mergeCell ref="C8:I8"/>
    <mergeCell ref="G4:G5"/>
    <mergeCell ref="F4:F5"/>
    <mergeCell ref="E4:E5"/>
    <mergeCell ref="D4:D5"/>
    <mergeCell ref="C4:C5"/>
    <mergeCell ref="B4:B5"/>
    <mergeCell ref="G33:G34"/>
    <mergeCell ref="H33:H34"/>
    <mergeCell ref="I33:I34"/>
    <mergeCell ref="J33:Y33"/>
    <mergeCell ref="Z33:Z34"/>
    <mergeCell ref="C32:F32"/>
    <mergeCell ref="A33:A34"/>
    <mergeCell ref="B33:B34"/>
    <mergeCell ref="C33:C34"/>
    <mergeCell ref="D33:D34"/>
    <mergeCell ref="E33:E34"/>
    <mergeCell ref="F33:F34"/>
    <mergeCell ref="C9:C10"/>
    <mergeCell ref="D9:D10"/>
    <mergeCell ref="E9:E10"/>
    <mergeCell ref="Z9:Z10"/>
    <mergeCell ref="H4:H5"/>
    <mergeCell ref="I4:I5"/>
    <mergeCell ref="J4:Y4"/>
    <mergeCell ref="Z4:Z5"/>
    <mergeCell ref="F9:F10"/>
    <mergeCell ref="G9:G10"/>
    <mergeCell ref="H9:H10"/>
    <mergeCell ref="I9:I10"/>
    <mergeCell ref="J9:Y9"/>
    <mergeCell ref="J24:Y24"/>
    <mergeCell ref="Z24:Z25"/>
    <mergeCell ref="C23:L23"/>
    <mergeCell ref="A24:A25"/>
    <mergeCell ref="B24:B25"/>
    <mergeCell ref="C24:C25"/>
    <mergeCell ref="D24:D25"/>
    <mergeCell ref="E24:E25"/>
    <mergeCell ref="F24:F25"/>
    <mergeCell ref="G24:G25"/>
    <mergeCell ref="H24:H25"/>
    <mergeCell ref="I24:I25"/>
    <mergeCell ref="A1:Z1"/>
    <mergeCell ref="Z14:Z15"/>
    <mergeCell ref="C13:F13"/>
    <mergeCell ref="I13:R1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Y14"/>
    <mergeCell ref="A9:A10"/>
    <mergeCell ref="B9:B10"/>
  </mergeCells>
  <printOptions horizontalCentered="1"/>
  <pageMargins left="0.70866141732283472" right="0.70866141732283472" top="0.74803149606299213" bottom="0.74803149606299213" header="0.31496062992125984" footer="0.31496062992125984"/>
  <pageSetup paperSize="3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C2300-E289-408A-9882-7E3CD3C92030}">
  <sheetPr>
    <pageSetUpPr fitToPage="1"/>
  </sheetPr>
  <dimension ref="A1:Z20"/>
  <sheetViews>
    <sheetView showGridLines="0" zoomScale="85" zoomScaleNormal="85" workbookViewId="0">
      <pane xSplit="1" ySplit="8" topLeftCell="E9" activePane="bottomRight" state="frozen"/>
      <selection pane="topRight" activeCell="D1" sqref="D1"/>
      <selection pane="bottomLeft" activeCell="A9" sqref="A9"/>
      <selection pane="bottomRight" activeCell="H28" sqref="H28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33.42578125" style="2" customWidth="1"/>
    <col min="4" max="4" width="35.140625" style="2" customWidth="1"/>
    <col min="5" max="5" width="12.42578125" style="2" customWidth="1"/>
    <col min="6" max="6" width="19.7109375" style="2" customWidth="1"/>
    <col min="7" max="9" width="11.5703125" style="2"/>
    <col min="10" max="12" width="11.7109375" style="2" customWidth="1"/>
    <col min="13" max="13" width="15.140625" style="2" customWidth="1"/>
    <col min="14" max="16" width="11.42578125" style="2" customWidth="1"/>
    <col min="17" max="17" width="15" style="2" customWidth="1"/>
    <col min="18" max="20" width="13" style="2" customWidth="1"/>
    <col min="21" max="21" width="16.42578125" style="2" customWidth="1"/>
    <col min="22" max="24" width="12.42578125" style="2" customWidth="1"/>
    <col min="25" max="25" width="14.85546875" style="2" customWidth="1"/>
    <col min="26" max="26" width="14" style="2" customWidth="1"/>
    <col min="27" max="16384" width="11.5703125" style="2"/>
  </cols>
  <sheetData>
    <row r="1" spans="1:26" ht="34.15" customHeight="1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"/>
    </row>
    <row r="2" spans="1:26" ht="27.6" customHeight="1" x14ac:dyDescent="0.3"/>
    <row r="3" spans="1:26" ht="14.45" customHeight="1" x14ac:dyDescent="0.3">
      <c r="B3" s="3" t="s">
        <v>1</v>
      </c>
      <c r="C3" s="155" t="s">
        <v>53</v>
      </c>
      <c r="D3" s="156"/>
      <c r="E3" s="157"/>
      <c r="G3" s="3" t="s">
        <v>12</v>
      </c>
      <c r="H3" s="155" t="s">
        <v>56</v>
      </c>
      <c r="I3" s="156"/>
      <c r="J3" s="156"/>
      <c r="K3" s="157"/>
      <c r="Q3" s="7"/>
      <c r="R3" s="3"/>
    </row>
    <row r="4" spans="1:26" x14ac:dyDescent="0.3">
      <c r="B4" s="3" t="s">
        <v>31</v>
      </c>
      <c r="C4" s="155" t="s">
        <v>54</v>
      </c>
      <c r="D4" s="156"/>
      <c r="E4" s="157"/>
    </row>
    <row r="5" spans="1:26" x14ac:dyDescent="0.3">
      <c r="B5" s="3" t="s">
        <v>2</v>
      </c>
      <c r="C5" s="155" t="s">
        <v>55</v>
      </c>
      <c r="D5" s="156"/>
      <c r="E5" s="157"/>
    </row>
    <row r="7" spans="1:26" s="4" customFormat="1" ht="20.45" customHeight="1" x14ac:dyDescent="0.25">
      <c r="A7" s="142" t="s">
        <v>3</v>
      </c>
      <c r="B7" s="142" t="s">
        <v>4</v>
      </c>
      <c r="C7" s="142" t="s">
        <v>5</v>
      </c>
      <c r="D7" s="142" t="s">
        <v>6</v>
      </c>
      <c r="E7" s="142" t="s">
        <v>7</v>
      </c>
      <c r="F7" s="142" t="s">
        <v>8</v>
      </c>
      <c r="G7" s="142" t="s">
        <v>9</v>
      </c>
      <c r="H7" s="142" t="s">
        <v>10</v>
      </c>
      <c r="I7" s="142" t="s">
        <v>11</v>
      </c>
      <c r="J7" s="142" t="s">
        <v>30</v>
      </c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3" t="s">
        <v>13</v>
      </c>
    </row>
    <row r="8" spans="1:26" s="4" customFormat="1" ht="23.45" customHeight="1" x14ac:dyDescent="0.25">
      <c r="A8" s="142"/>
      <c r="B8" s="142"/>
      <c r="C8" s="142"/>
      <c r="D8" s="142"/>
      <c r="E8" s="142"/>
      <c r="F8" s="142"/>
      <c r="G8" s="142"/>
      <c r="H8" s="142"/>
      <c r="I8" s="142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49"/>
    </row>
    <row r="9" spans="1:26" s="13" customFormat="1" ht="26.25" x14ac:dyDescent="0.3">
      <c r="A9" s="71">
        <v>51</v>
      </c>
      <c r="B9" s="10" t="s">
        <v>32</v>
      </c>
      <c r="C9" s="10" t="s">
        <v>33</v>
      </c>
      <c r="D9" s="10" t="s">
        <v>34</v>
      </c>
      <c r="E9" s="10">
        <v>221</v>
      </c>
      <c r="F9" s="10">
        <v>10124</v>
      </c>
      <c r="G9" s="14">
        <v>45000</v>
      </c>
      <c r="H9" s="11">
        <v>45000</v>
      </c>
      <c r="I9" s="10" t="s">
        <v>52</v>
      </c>
      <c r="J9" s="15">
        <v>20000</v>
      </c>
      <c r="K9" s="15">
        <v>15000</v>
      </c>
      <c r="L9" s="15">
        <v>2000</v>
      </c>
      <c r="M9" s="18">
        <f t="shared" ref="M9:M20" si="0">SUM(J9:L9)</f>
        <v>37000</v>
      </c>
      <c r="N9" s="15">
        <v>2000</v>
      </c>
      <c r="O9" s="15">
        <v>2000</v>
      </c>
      <c r="P9" s="16">
        <v>2000</v>
      </c>
      <c r="Q9" s="23">
        <f t="shared" ref="Q9:Q20" si="1">SUM(N9:P9)</f>
        <v>6000</v>
      </c>
      <c r="R9" s="15">
        <v>2000</v>
      </c>
      <c r="S9" s="33"/>
      <c r="T9" s="33"/>
      <c r="U9" s="12">
        <f t="shared" ref="U9:U20" si="2">SUM(R9:T9)</f>
        <v>2000</v>
      </c>
      <c r="V9" s="33"/>
      <c r="W9" s="33"/>
      <c r="X9" s="49"/>
      <c r="Y9" s="18">
        <f t="shared" ref="Y9:Y20" si="3">SUM(V9:X9)</f>
        <v>0</v>
      </c>
      <c r="Z9" s="72">
        <f t="shared" ref="Z9:Z20" si="4">+M9+Q9+U9+Y9</f>
        <v>45000</v>
      </c>
    </row>
    <row r="10" spans="1:26" s="13" customFormat="1" x14ac:dyDescent="0.3">
      <c r="A10" s="71">
        <v>51</v>
      </c>
      <c r="B10" s="10" t="s">
        <v>32</v>
      </c>
      <c r="C10" s="10" t="s">
        <v>33</v>
      </c>
      <c r="D10" s="10" t="s">
        <v>35</v>
      </c>
      <c r="E10" s="10">
        <v>221</v>
      </c>
      <c r="F10" s="10">
        <v>10124</v>
      </c>
      <c r="G10" s="14">
        <v>10000</v>
      </c>
      <c r="H10" s="29">
        <v>10000</v>
      </c>
      <c r="I10" s="30" t="s">
        <v>52</v>
      </c>
      <c r="J10" s="20"/>
      <c r="K10" s="20"/>
      <c r="L10" s="20">
        <v>2000</v>
      </c>
      <c r="M10" s="18">
        <f t="shared" si="0"/>
        <v>2000</v>
      </c>
      <c r="N10" s="15"/>
      <c r="O10" s="15">
        <v>2000</v>
      </c>
      <c r="P10" s="16"/>
      <c r="Q10" s="23">
        <f t="shared" si="1"/>
        <v>2000</v>
      </c>
      <c r="R10" s="8"/>
      <c r="S10" s="17">
        <v>2000</v>
      </c>
      <c r="T10" s="17"/>
      <c r="U10" s="12">
        <f t="shared" si="2"/>
        <v>2000</v>
      </c>
      <c r="V10" s="17">
        <v>2000</v>
      </c>
      <c r="W10" s="17"/>
      <c r="X10" s="27">
        <v>2000</v>
      </c>
      <c r="Y10" s="18">
        <f t="shared" si="3"/>
        <v>4000</v>
      </c>
      <c r="Z10" s="72">
        <f t="shared" si="4"/>
        <v>10000</v>
      </c>
    </row>
    <row r="11" spans="1:26" s="13" customFormat="1" x14ac:dyDescent="0.3">
      <c r="A11" s="71">
        <v>51</v>
      </c>
      <c r="B11" s="10" t="s">
        <v>32</v>
      </c>
      <c r="C11" s="10" t="s">
        <v>33</v>
      </c>
      <c r="D11" s="10" t="s">
        <v>36</v>
      </c>
      <c r="E11" s="10">
        <v>221</v>
      </c>
      <c r="F11" s="10">
        <v>10124</v>
      </c>
      <c r="G11" s="14">
        <v>15000</v>
      </c>
      <c r="H11" s="29">
        <v>15000</v>
      </c>
      <c r="I11" s="30" t="s">
        <v>52</v>
      </c>
      <c r="J11" s="20"/>
      <c r="K11" s="20"/>
      <c r="L11" s="20"/>
      <c r="M11" s="18">
        <f t="shared" si="0"/>
        <v>0</v>
      </c>
      <c r="N11" s="15"/>
      <c r="O11" s="15"/>
      <c r="P11" s="16"/>
      <c r="Q11" s="23">
        <f t="shared" si="1"/>
        <v>0</v>
      </c>
      <c r="R11" s="8"/>
      <c r="S11" s="17">
        <v>5000</v>
      </c>
      <c r="T11" s="17">
        <v>5000</v>
      </c>
      <c r="U11" s="12">
        <f t="shared" si="2"/>
        <v>10000</v>
      </c>
      <c r="V11" s="17"/>
      <c r="W11" s="17"/>
      <c r="X11" s="27">
        <v>5000</v>
      </c>
      <c r="Y11" s="18">
        <f t="shared" si="3"/>
        <v>5000</v>
      </c>
      <c r="Z11" s="72">
        <f t="shared" si="4"/>
        <v>15000</v>
      </c>
    </row>
    <row r="12" spans="1:26" s="13" customFormat="1" ht="26.25" x14ac:dyDescent="0.3">
      <c r="A12" s="71">
        <v>51</v>
      </c>
      <c r="B12" s="10" t="s">
        <v>32</v>
      </c>
      <c r="C12" s="10" t="s">
        <v>33</v>
      </c>
      <c r="D12" s="10" t="s">
        <v>37</v>
      </c>
      <c r="E12" s="10">
        <v>221</v>
      </c>
      <c r="F12" s="10">
        <v>10124</v>
      </c>
      <c r="G12" s="14">
        <v>30000</v>
      </c>
      <c r="H12" s="29">
        <v>30000</v>
      </c>
      <c r="I12" s="30" t="s">
        <v>52</v>
      </c>
      <c r="J12" s="20">
        <v>30000</v>
      </c>
      <c r="K12" s="20"/>
      <c r="L12" s="20"/>
      <c r="M12" s="18">
        <f t="shared" si="0"/>
        <v>30000</v>
      </c>
      <c r="N12" s="15"/>
      <c r="O12" s="15"/>
      <c r="P12" s="16"/>
      <c r="Q12" s="23">
        <f t="shared" si="1"/>
        <v>0</v>
      </c>
      <c r="R12" s="8"/>
      <c r="S12" s="17"/>
      <c r="T12" s="17"/>
      <c r="U12" s="12">
        <f t="shared" si="2"/>
        <v>0</v>
      </c>
      <c r="V12" s="17"/>
      <c r="W12" s="17"/>
      <c r="X12" s="27"/>
      <c r="Y12" s="18">
        <f t="shared" si="3"/>
        <v>0</v>
      </c>
      <c r="Z12" s="72">
        <f t="shared" si="4"/>
        <v>30000</v>
      </c>
    </row>
    <row r="13" spans="1:26" s="13" customFormat="1" x14ac:dyDescent="0.3">
      <c r="A13" s="71">
        <v>51</v>
      </c>
      <c r="B13" s="10" t="s">
        <v>32</v>
      </c>
      <c r="C13" s="10" t="s">
        <v>38</v>
      </c>
      <c r="D13" s="10" t="s">
        <v>39</v>
      </c>
      <c r="E13" s="10">
        <v>331</v>
      </c>
      <c r="F13" s="10">
        <v>10124</v>
      </c>
      <c r="G13" s="14">
        <v>15000</v>
      </c>
      <c r="H13" s="29">
        <v>15000</v>
      </c>
      <c r="I13" s="30" t="s">
        <v>52</v>
      </c>
      <c r="J13" s="20"/>
      <c r="K13" s="20"/>
      <c r="L13" s="20"/>
      <c r="M13" s="18">
        <f t="shared" si="0"/>
        <v>0</v>
      </c>
      <c r="N13" s="15"/>
      <c r="O13" s="15"/>
      <c r="P13" s="16"/>
      <c r="Q13" s="23">
        <f t="shared" si="1"/>
        <v>0</v>
      </c>
      <c r="R13" s="8"/>
      <c r="S13" s="17">
        <v>15000</v>
      </c>
      <c r="T13" s="17"/>
      <c r="U13" s="12">
        <f t="shared" si="2"/>
        <v>15000</v>
      </c>
      <c r="V13" s="17"/>
      <c r="W13" s="17"/>
      <c r="X13" s="27"/>
      <c r="Y13" s="18">
        <f t="shared" si="3"/>
        <v>0</v>
      </c>
      <c r="Z13" s="72">
        <f t="shared" si="4"/>
        <v>15000</v>
      </c>
    </row>
    <row r="14" spans="1:26" s="13" customFormat="1" x14ac:dyDescent="0.3">
      <c r="A14" s="71">
        <v>51</v>
      </c>
      <c r="B14" s="10" t="s">
        <v>32</v>
      </c>
      <c r="C14" s="10" t="s">
        <v>40</v>
      </c>
      <c r="D14" s="10" t="s">
        <v>39</v>
      </c>
      <c r="E14" s="10">
        <v>375</v>
      </c>
      <c r="F14" s="10">
        <v>10124</v>
      </c>
      <c r="G14" s="14">
        <v>15000</v>
      </c>
      <c r="H14" s="29">
        <v>15000</v>
      </c>
      <c r="I14" s="30" t="s">
        <v>52</v>
      </c>
      <c r="J14" s="20"/>
      <c r="K14" s="20"/>
      <c r="L14" s="20"/>
      <c r="M14" s="18">
        <f t="shared" si="0"/>
        <v>0</v>
      </c>
      <c r="N14" s="15"/>
      <c r="O14" s="15"/>
      <c r="P14" s="16"/>
      <c r="Q14" s="23">
        <f t="shared" si="1"/>
        <v>0</v>
      </c>
      <c r="R14" s="8">
        <v>15000</v>
      </c>
      <c r="S14" s="17"/>
      <c r="T14" s="17"/>
      <c r="U14" s="12">
        <f t="shared" si="2"/>
        <v>15000</v>
      </c>
      <c r="V14" s="17"/>
      <c r="W14" s="17"/>
      <c r="X14" s="27"/>
      <c r="Y14" s="18">
        <f t="shared" si="3"/>
        <v>0</v>
      </c>
      <c r="Z14" s="72">
        <f>+M14+Q14+U14+Y14</f>
        <v>15000</v>
      </c>
    </row>
    <row r="15" spans="1:26" s="13" customFormat="1" x14ac:dyDescent="0.3">
      <c r="A15" s="71">
        <v>51</v>
      </c>
      <c r="B15" s="10" t="s">
        <v>32</v>
      </c>
      <c r="C15" s="10" t="s">
        <v>40</v>
      </c>
      <c r="D15" s="10" t="s">
        <v>41</v>
      </c>
      <c r="E15" s="10">
        <v>375</v>
      </c>
      <c r="F15" s="10">
        <v>10124</v>
      </c>
      <c r="G15" s="14">
        <v>12000</v>
      </c>
      <c r="H15" s="29">
        <v>12000</v>
      </c>
      <c r="I15" s="30" t="s">
        <v>52</v>
      </c>
      <c r="J15" s="20">
        <v>2000</v>
      </c>
      <c r="K15" s="20"/>
      <c r="L15" s="20">
        <v>2000</v>
      </c>
      <c r="M15" s="18">
        <f t="shared" si="0"/>
        <v>4000</v>
      </c>
      <c r="N15" s="15"/>
      <c r="O15" s="15">
        <v>2000</v>
      </c>
      <c r="P15" s="16"/>
      <c r="Q15" s="23">
        <f t="shared" si="1"/>
        <v>2000</v>
      </c>
      <c r="R15" s="20">
        <v>2000</v>
      </c>
      <c r="S15" s="17"/>
      <c r="T15" s="17">
        <v>2000</v>
      </c>
      <c r="U15" s="12">
        <f t="shared" si="2"/>
        <v>4000</v>
      </c>
      <c r="V15" s="17"/>
      <c r="W15" s="17">
        <v>2000</v>
      </c>
      <c r="X15" s="27"/>
      <c r="Y15" s="18">
        <f t="shared" si="3"/>
        <v>2000</v>
      </c>
      <c r="Z15" s="72">
        <f t="shared" si="4"/>
        <v>12000</v>
      </c>
    </row>
    <row r="16" spans="1:26" s="13" customFormat="1" ht="39" x14ac:dyDescent="0.3">
      <c r="A16" s="71">
        <v>51</v>
      </c>
      <c r="B16" s="10" t="s">
        <v>32</v>
      </c>
      <c r="C16" s="10" t="s">
        <v>42</v>
      </c>
      <c r="D16" s="10" t="s">
        <v>43</v>
      </c>
      <c r="E16" s="10">
        <v>421</v>
      </c>
      <c r="F16" s="10">
        <v>10124</v>
      </c>
      <c r="G16" s="14">
        <v>25000</v>
      </c>
      <c r="H16" s="29">
        <v>25000</v>
      </c>
      <c r="I16" s="30" t="s">
        <v>52</v>
      </c>
      <c r="J16" s="20"/>
      <c r="K16" s="20"/>
      <c r="L16" s="20"/>
      <c r="M16" s="18">
        <f t="shared" si="0"/>
        <v>0</v>
      </c>
      <c r="N16" s="15"/>
      <c r="O16" s="15">
        <v>25000</v>
      </c>
      <c r="P16" s="16"/>
      <c r="Q16" s="23">
        <f t="shared" si="1"/>
        <v>25000</v>
      </c>
      <c r="R16" s="25"/>
      <c r="S16" s="17"/>
      <c r="T16" s="17"/>
      <c r="U16" s="12">
        <f t="shared" si="2"/>
        <v>0</v>
      </c>
      <c r="V16" s="17"/>
      <c r="W16" s="17"/>
      <c r="X16" s="27"/>
      <c r="Y16" s="18">
        <f t="shared" si="3"/>
        <v>0</v>
      </c>
      <c r="Z16" s="72">
        <f t="shared" si="4"/>
        <v>25000</v>
      </c>
    </row>
    <row r="17" spans="1:26" s="13" customFormat="1" ht="26.25" x14ac:dyDescent="0.3">
      <c r="A17" s="71">
        <v>70</v>
      </c>
      <c r="B17" s="10" t="s">
        <v>32</v>
      </c>
      <c r="C17" s="10" t="s">
        <v>44</v>
      </c>
      <c r="D17" s="10" t="s">
        <v>45</v>
      </c>
      <c r="E17" s="10">
        <v>339</v>
      </c>
      <c r="F17" s="10">
        <v>10124</v>
      </c>
      <c r="G17" s="14">
        <v>50000</v>
      </c>
      <c r="H17" s="29">
        <v>50000</v>
      </c>
      <c r="I17" s="30" t="s">
        <v>52</v>
      </c>
      <c r="J17" s="20"/>
      <c r="K17" s="20">
        <v>50000</v>
      </c>
      <c r="L17" s="20"/>
      <c r="M17" s="18">
        <f t="shared" si="0"/>
        <v>50000</v>
      </c>
      <c r="N17" s="15"/>
      <c r="O17" s="15"/>
      <c r="P17" s="16"/>
      <c r="Q17" s="23">
        <f t="shared" si="1"/>
        <v>0</v>
      </c>
      <c r="R17" s="25">
        <f t="shared" ref="R17:R20" si="5">+J17+N17+O17+P17</f>
        <v>0</v>
      </c>
      <c r="S17" s="17"/>
      <c r="T17" s="17"/>
      <c r="U17" s="12">
        <f t="shared" si="2"/>
        <v>0</v>
      </c>
      <c r="V17" s="17"/>
      <c r="W17" s="17"/>
      <c r="X17" s="27"/>
      <c r="Y17" s="18">
        <f t="shared" si="3"/>
        <v>0</v>
      </c>
      <c r="Z17" s="72">
        <f t="shared" si="4"/>
        <v>50000</v>
      </c>
    </row>
    <row r="18" spans="1:26" s="13" customFormat="1" ht="26.25" x14ac:dyDescent="0.3">
      <c r="A18" s="71">
        <v>70</v>
      </c>
      <c r="B18" s="10" t="s">
        <v>46</v>
      </c>
      <c r="C18" s="10" t="s">
        <v>47</v>
      </c>
      <c r="D18" s="10" t="s">
        <v>48</v>
      </c>
      <c r="E18" s="10">
        <v>249</v>
      </c>
      <c r="F18" s="10">
        <v>10124</v>
      </c>
      <c r="G18" s="14">
        <v>2000</v>
      </c>
      <c r="H18" s="29">
        <v>2000</v>
      </c>
      <c r="I18" s="30" t="s">
        <v>52</v>
      </c>
      <c r="J18" s="20">
        <v>2000</v>
      </c>
      <c r="K18" s="20"/>
      <c r="L18" s="20"/>
      <c r="M18" s="18">
        <f t="shared" si="0"/>
        <v>2000</v>
      </c>
      <c r="N18" s="15"/>
      <c r="O18" s="15"/>
      <c r="P18" s="16"/>
      <c r="Q18" s="23">
        <f t="shared" si="1"/>
        <v>0</v>
      </c>
      <c r="R18" s="25"/>
      <c r="S18" s="17"/>
      <c r="T18" s="17"/>
      <c r="U18" s="12">
        <f t="shared" si="2"/>
        <v>0</v>
      </c>
      <c r="V18" s="17"/>
      <c r="W18" s="17"/>
      <c r="X18" s="27"/>
      <c r="Y18" s="18">
        <f t="shared" si="3"/>
        <v>0</v>
      </c>
      <c r="Z18" s="72">
        <f t="shared" si="4"/>
        <v>2000</v>
      </c>
    </row>
    <row r="19" spans="1:26" s="13" customFormat="1" ht="26.25" x14ac:dyDescent="0.3">
      <c r="A19" s="71">
        <v>70</v>
      </c>
      <c r="B19" s="10" t="s">
        <v>46</v>
      </c>
      <c r="C19" s="10" t="s">
        <v>49</v>
      </c>
      <c r="D19" s="10" t="s">
        <v>50</v>
      </c>
      <c r="E19" s="10">
        <v>215</v>
      </c>
      <c r="F19" s="10">
        <v>10124</v>
      </c>
      <c r="G19" s="14">
        <v>50000</v>
      </c>
      <c r="H19" s="29">
        <v>50000</v>
      </c>
      <c r="I19" s="30" t="s">
        <v>52</v>
      </c>
      <c r="J19" s="20"/>
      <c r="K19" s="20">
        <v>50000</v>
      </c>
      <c r="L19" s="20"/>
      <c r="M19" s="18">
        <f t="shared" si="0"/>
        <v>50000</v>
      </c>
      <c r="N19" s="15"/>
      <c r="O19" s="15"/>
      <c r="P19" s="16"/>
      <c r="Q19" s="23">
        <f t="shared" si="1"/>
        <v>0</v>
      </c>
      <c r="R19" s="25">
        <f t="shared" si="5"/>
        <v>0</v>
      </c>
      <c r="S19" s="17"/>
      <c r="T19" s="17"/>
      <c r="U19" s="12">
        <f t="shared" si="2"/>
        <v>0</v>
      </c>
      <c r="V19" s="17"/>
      <c r="W19" s="17"/>
      <c r="X19" s="27"/>
      <c r="Y19" s="18">
        <f t="shared" si="3"/>
        <v>0</v>
      </c>
      <c r="Z19" s="72">
        <f t="shared" si="4"/>
        <v>50000</v>
      </c>
    </row>
    <row r="20" spans="1:26" s="13" customFormat="1" ht="26.25" x14ac:dyDescent="0.3">
      <c r="A20" s="52">
        <v>70</v>
      </c>
      <c r="B20" s="53" t="s">
        <v>32</v>
      </c>
      <c r="C20" s="53" t="s">
        <v>49</v>
      </c>
      <c r="D20" s="53" t="s">
        <v>51</v>
      </c>
      <c r="E20" s="53">
        <v>215</v>
      </c>
      <c r="F20" s="53">
        <v>10124</v>
      </c>
      <c r="G20" s="54">
        <v>200000</v>
      </c>
      <c r="H20" s="65">
        <v>200000</v>
      </c>
      <c r="I20" s="66" t="s">
        <v>52</v>
      </c>
      <c r="J20" s="67"/>
      <c r="K20" s="67"/>
      <c r="L20" s="67">
        <v>100000</v>
      </c>
      <c r="M20" s="57">
        <f t="shared" si="0"/>
        <v>100000</v>
      </c>
      <c r="N20" s="56"/>
      <c r="O20" s="56">
        <v>50000</v>
      </c>
      <c r="P20" s="58"/>
      <c r="Q20" s="59">
        <f t="shared" si="1"/>
        <v>50000</v>
      </c>
      <c r="R20" s="68">
        <f t="shared" si="5"/>
        <v>50000</v>
      </c>
      <c r="S20" s="69"/>
      <c r="T20" s="69"/>
      <c r="U20" s="62">
        <f t="shared" si="2"/>
        <v>50000</v>
      </c>
      <c r="V20" s="69"/>
      <c r="W20" s="69"/>
      <c r="X20" s="70"/>
      <c r="Y20" s="57">
        <f t="shared" si="3"/>
        <v>0</v>
      </c>
      <c r="Z20" s="64">
        <f t="shared" si="4"/>
        <v>200000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89F49-E452-4BF0-8196-9CAB207E9F84}">
  <sheetPr>
    <tabColor theme="9"/>
  </sheetPr>
  <dimension ref="A1:Z42"/>
  <sheetViews>
    <sheetView topLeftCell="A25" workbookViewId="0">
      <selection activeCell="A20" sqref="A20:Z20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33.42578125" style="2" customWidth="1"/>
    <col min="4" max="4" width="35.140625" style="2" customWidth="1"/>
    <col min="5" max="5" width="12.42578125" style="2" customWidth="1"/>
    <col min="6" max="6" width="19.7109375" style="2" customWidth="1"/>
    <col min="7" max="9" width="11.5703125" style="2"/>
    <col min="10" max="12" width="11.7109375" style="2" customWidth="1"/>
    <col min="13" max="13" width="15.140625" style="2" customWidth="1"/>
    <col min="14" max="16" width="11.42578125" style="2" customWidth="1"/>
    <col min="17" max="17" width="15" style="2" customWidth="1"/>
    <col min="18" max="20" width="13" style="2" customWidth="1"/>
    <col min="21" max="21" width="16.42578125" style="2" customWidth="1"/>
    <col min="22" max="24" width="12.42578125" style="2" customWidth="1"/>
    <col min="25" max="25" width="14.85546875" style="2" customWidth="1"/>
    <col min="26" max="26" width="14" style="2" customWidth="1"/>
    <col min="27" max="16384" width="11.5703125" style="2"/>
  </cols>
  <sheetData>
    <row r="1" spans="1:26" ht="34.15" customHeight="1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"/>
    </row>
    <row r="2" spans="1:26" ht="27.6" customHeight="1" x14ac:dyDescent="0.3"/>
    <row r="3" spans="1:26" ht="14.45" customHeight="1" x14ac:dyDescent="0.3">
      <c r="B3" s="3" t="s">
        <v>1</v>
      </c>
      <c r="C3" s="155" t="s">
        <v>53</v>
      </c>
      <c r="D3" s="156"/>
      <c r="E3" s="157"/>
      <c r="G3" s="3" t="s">
        <v>12</v>
      </c>
      <c r="H3" s="155" t="s">
        <v>57</v>
      </c>
      <c r="I3" s="156"/>
      <c r="J3" s="156"/>
      <c r="K3" s="157"/>
      <c r="Q3" s="7"/>
      <c r="R3" s="3"/>
    </row>
    <row r="4" spans="1:26" x14ac:dyDescent="0.3">
      <c r="B4" s="3" t="s">
        <v>31</v>
      </c>
      <c r="C4" s="155" t="s">
        <v>54</v>
      </c>
      <c r="D4" s="156"/>
      <c r="E4" s="157"/>
    </row>
    <row r="5" spans="1:26" x14ac:dyDescent="0.3">
      <c r="B5" s="3" t="s">
        <v>2</v>
      </c>
      <c r="C5" s="155" t="s">
        <v>55</v>
      </c>
      <c r="D5" s="156"/>
      <c r="E5" s="157"/>
    </row>
    <row r="7" spans="1:26" s="4" customFormat="1" ht="20.45" customHeight="1" x14ac:dyDescent="0.25">
      <c r="A7" s="142" t="s">
        <v>3</v>
      </c>
      <c r="B7" s="142" t="s">
        <v>4</v>
      </c>
      <c r="C7" s="142" t="s">
        <v>5</v>
      </c>
      <c r="D7" s="142" t="s">
        <v>6</v>
      </c>
      <c r="E7" s="142" t="s">
        <v>7</v>
      </c>
      <c r="F7" s="142" t="s">
        <v>8</v>
      </c>
      <c r="G7" s="142" t="s">
        <v>9</v>
      </c>
      <c r="H7" s="142" t="s">
        <v>10</v>
      </c>
      <c r="I7" s="142" t="s">
        <v>11</v>
      </c>
      <c r="J7" s="142" t="s">
        <v>30</v>
      </c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 t="s">
        <v>13</v>
      </c>
    </row>
    <row r="8" spans="1:26" s="4" customFormat="1" ht="23.45" customHeight="1" x14ac:dyDescent="0.25">
      <c r="A8" s="142"/>
      <c r="B8" s="142"/>
      <c r="C8" s="142"/>
      <c r="D8" s="142"/>
      <c r="E8" s="142"/>
      <c r="F8" s="142"/>
      <c r="G8" s="142"/>
      <c r="H8" s="142"/>
      <c r="I8" s="142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42"/>
    </row>
    <row r="9" spans="1:26" s="13" customFormat="1" ht="26.25" x14ac:dyDescent="0.3">
      <c r="A9" s="10">
        <v>51</v>
      </c>
      <c r="B9" s="10" t="s">
        <v>32</v>
      </c>
      <c r="C9" s="10" t="s">
        <v>33</v>
      </c>
      <c r="D9" s="10" t="s">
        <v>63</v>
      </c>
      <c r="E9" s="10">
        <v>221</v>
      </c>
      <c r="F9" s="10">
        <v>10124</v>
      </c>
      <c r="G9" s="14">
        <v>45000</v>
      </c>
      <c r="H9" s="11">
        <v>45000</v>
      </c>
      <c r="I9" s="10" t="s">
        <v>52</v>
      </c>
      <c r="J9" s="15">
        <v>20000</v>
      </c>
      <c r="K9" s="15">
        <v>15000</v>
      </c>
      <c r="L9" s="15">
        <v>2000</v>
      </c>
      <c r="M9" s="18">
        <f t="shared" ref="M9:M18" si="0">SUM(J9:L9)</f>
        <v>37000</v>
      </c>
      <c r="N9" s="15">
        <v>2000</v>
      </c>
      <c r="O9" s="15">
        <v>2000</v>
      </c>
      <c r="P9" s="16">
        <v>2000</v>
      </c>
      <c r="Q9" s="23">
        <f t="shared" ref="Q9:Q18" si="1">SUM(N9:P9)</f>
        <v>6000</v>
      </c>
      <c r="R9" s="15">
        <v>2000</v>
      </c>
      <c r="S9" s="33"/>
      <c r="T9" s="33"/>
      <c r="U9" s="12">
        <f t="shared" ref="U9:U18" si="2">SUM(R9:T9)</f>
        <v>2000</v>
      </c>
      <c r="V9" s="33"/>
      <c r="W9" s="33"/>
      <c r="X9" s="49"/>
      <c r="Y9" s="18">
        <f t="shared" ref="Y9:Y18" si="3">SUM(V9:X9)</f>
        <v>0</v>
      </c>
      <c r="Z9" s="12">
        <f t="shared" ref="Z9:Z18" si="4">+M9+Q9+U9+Y9</f>
        <v>45000</v>
      </c>
    </row>
    <row r="10" spans="1:26" s="13" customFormat="1" x14ac:dyDescent="0.3">
      <c r="A10" s="10">
        <v>51</v>
      </c>
      <c r="B10" s="10" t="s">
        <v>32</v>
      </c>
      <c r="C10" s="10" t="s">
        <v>33</v>
      </c>
      <c r="D10" s="10" t="s">
        <v>35</v>
      </c>
      <c r="E10" s="10">
        <v>221</v>
      </c>
      <c r="F10" s="10">
        <v>10124</v>
      </c>
      <c r="G10" s="14">
        <v>10000</v>
      </c>
      <c r="H10" s="29">
        <v>10000</v>
      </c>
      <c r="I10" s="30" t="s">
        <v>52</v>
      </c>
      <c r="J10" s="20"/>
      <c r="K10" s="20"/>
      <c r="L10" s="20">
        <v>2000</v>
      </c>
      <c r="M10" s="18">
        <f t="shared" si="0"/>
        <v>2000</v>
      </c>
      <c r="N10" s="15"/>
      <c r="O10" s="15">
        <v>2000</v>
      </c>
      <c r="P10" s="16"/>
      <c r="Q10" s="23">
        <f t="shared" si="1"/>
        <v>2000</v>
      </c>
      <c r="R10" s="8"/>
      <c r="S10" s="17">
        <v>2000</v>
      </c>
      <c r="T10" s="17"/>
      <c r="U10" s="12">
        <f t="shared" si="2"/>
        <v>2000</v>
      </c>
      <c r="V10" s="17">
        <v>2000</v>
      </c>
      <c r="W10" s="17"/>
      <c r="X10" s="27">
        <v>2000</v>
      </c>
      <c r="Y10" s="18">
        <f t="shared" si="3"/>
        <v>4000</v>
      </c>
      <c r="Z10" s="12">
        <f t="shared" si="4"/>
        <v>10000</v>
      </c>
    </row>
    <row r="11" spans="1:26" s="13" customFormat="1" x14ac:dyDescent="0.3">
      <c r="A11" s="10">
        <v>51</v>
      </c>
      <c r="B11" s="10" t="s">
        <v>32</v>
      </c>
      <c r="C11" s="10" t="s">
        <v>33</v>
      </c>
      <c r="D11" s="10" t="s">
        <v>36</v>
      </c>
      <c r="E11" s="10">
        <v>221</v>
      </c>
      <c r="F11" s="10">
        <v>10124</v>
      </c>
      <c r="G11" s="14">
        <v>15000</v>
      </c>
      <c r="H11" s="29">
        <v>15000</v>
      </c>
      <c r="I11" s="30" t="s">
        <v>52</v>
      </c>
      <c r="J11" s="20"/>
      <c r="K11" s="20"/>
      <c r="L11" s="20"/>
      <c r="M11" s="18">
        <f t="shared" si="0"/>
        <v>0</v>
      </c>
      <c r="N11" s="15"/>
      <c r="O11" s="15"/>
      <c r="P11" s="16"/>
      <c r="Q11" s="23">
        <f t="shared" si="1"/>
        <v>0</v>
      </c>
      <c r="R11" s="8"/>
      <c r="S11" s="17">
        <v>5000</v>
      </c>
      <c r="T11" s="17">
        <v>5000</v>
      </c>
      <c r="U11" s="12">
        <f t="shared" si="2"/>
        <v>10000</v>
      </c>
      <c r="V11" s="17"/>
      <c r="W11" s="17"/>
      <c r="X11" s="27">
        <v>5000</v>
      </c>
      <c r="Y11" s="18">
        <f t="shared" si="3"/>
        <v>5000</v>
      </c>
      <c r="Z11" s="12">
        <f t="shared" si="4"/>
        <v>15000</v>
      </c>
    </row>
    <row r="12" spans="1:26" s="13" customFormat="1" ht="26.25" x14ac:dyDescent="0.3">
      <c r="A12" s="10">
        <v>51</v>
      </c>
      <c r="B12" s="10" t="s">
        <v>32</v>
      </c>
      <c r="C12" s="10" t="s">
        <v>33</v>
      </c>
      <c r="D12" s="10" t="s">
        <v>37</v>
      </c>
      <c r="E12" s="10">
        <v>221</v>
      </c>
      <c r="F12" s="10">
        <v>10124</v>
      </c>
      <c r="G12" s="14">
        <v>30000</v>
      </c>
      <c r="H12" s="29">
        <v>30000</v>
      </c>
      <c r="I12" s="30" t="s">
        <v>52</v>
      </c>
      <c r="J12" s="20">
        <v>30000</v>
      </c>
      <c r="K12" s="20"/>
      <c r="L12" s="20"/>
      <c r="M12" s="18">
        <f t="shared" si="0"/>
        <v>30000</v>
      </c>
      <c r="N12" s="15"/>
      <c r="O12" s="15"/>
      <c r="P12" s="16"/>
      <c r="Q12" s="23">
        <f t="shared" si="1"/>
        <v>0</v>
      </c>
      <c r="R12" s="8"/>
      <c r="S12" s="17"/>
      <c r="T12" s="17"/>
      <c r="U12" s="12">
        <f t="shared" si="2"/>
        <v>0</v>
      </c>
      <c r="V12" s="17"/>
      <c r="W12" s="17"/>
      <c r="X12" s="27"/>
      <c r="Y12" s="18">
        <f t="shared" si="3"/>
        <v>0</v>
      </c>
      <c r="Z12" s="12">
        <f t="shared" si="4"/>
        <v>30000</v>
      </c>
    </row>
    <row r="13" spans="1:26" s="13" customFormat="1" x14ac:dyDescent="0.3">
      <c r="A13" s="10">
        <v>51</v>
      </c>
      <c r="B13" s="10" t="s">
        <v>32</v>
      </c>
      <c r="C13" s="10" t="s">
        <v>38</v>
      </c>
      <c r="D13" s="10" t="s">
        <v>39</v>
      </c>
      <c r="E13" s="10">
        <v>331</v>
      </c>
      <c r="F13" s="10">
        <v>10124</v>
      </c>
      <c r="G13" s="14">
        <v>15000</v>
      </c>
      <c r="H13" s="29">
        <v>15000</v>
      </c>
      <c r="I13" s="30" t="s">
        <v>52</v>
      </c>
      <c r="J13" s="20"/>
      <c r="K13" s="20"/>
      <c r="L13" s="20"/>
      <c r="M13" s="18">
        <f t="shared" si="0"/>
        <v>0</v>
      </c>
      <c r="N13" s="15"/>
      <c r="O13" s="15"/>
      <c r="P13" s="16"/>
      <c r="Q13" s="23">
        <f t="shared" si="1"/>
        <v>0</v>
      </c>
      <c r="R13" s="8"/>
      <c r="S13" s="17">
        <v>15000</v>
      </c>
      <c r="T13" s="17"/>
      <c r="U13" s="12">
        <f t="shared" si="2"/>
        <v>15000</v>
      </c>
      <c r="V13" s="17"/>
      <c r="W13" s="17"/>
      <c r="X13" s="27"/>
      <c r="Y13" s="18">
        <f t="shared" si="3"/>
        <v>0</v>
      </c>
      <c r="Z13" s="12">
        <f t="shared" si="4"/>
        <v>15000</v>
      </c>
    </row>
    <row r="14" spans="1:26" s="13" customFormat="1" x14ac:dyDescent="0.3">
      <c r="A14" s="10">
        <v>51</v>
      </c>
      <c r="B14" s="10" t="s">
        <v>32</v>
      </c>
      <c r="C14" s="10" t="s">
        <v>40</v>
      </c>
      <c r="D14" s="10" t="s">
        <v>39</v>
      </c>
      <c r="E14" s="10">
        <v>375</v>
      </c>
      <c r="F14" s="10">
        <v>10124</v>
      </c>
      <c r="G14" s="14">
        <v>15000</v>
      </c>
      <c r="H14" s="29">
        <v>15000</v>
      </c>
      <c r="I14" s="30" t="s">
        <v>52</v>
      </c>
      <c r="J14" s="20"/>
      <c r="K14" s="20"/>
      <c r="L14" s="20"/>
      <c r="M14" s="18">
        <f t="shared" si="0"/>
        <v>0</v>
      </c>
      <c r="N14" s="15"/>
      <c r="O14" s="15"/>
      <c r="P14" s="16"/>
      <c r="Q14" s="23">
        <f t="shared" si="1"/>
        <v>0</v>
      </c>
      <c r="R14" s="8">
        <v>15000</v>
      </c>
      <c r="S14" s="17"/>
      <c r="T14" s="17"/>
      <c r="U14" s="12">
        <f t="shared" si="2"/>
        <v>15000</v>
      </c>
      <c r="V14" s="17"/>
      <c r="W14" s="17"/>
      <c r="X14" s="27"/>
      <c r="Y14" s="18">
        <f t="shared" si="3"/>
        <v>0</v>
      </c>
      <c r="Z14" s="12">
        <f>+M14+Q14+U14+Y14</f>
        <v>15000</v>
      </c>
    </row>
    <row r="15" spans="1:26" s="13" customFormat="1" x14ac:dyDescent="0.3">
      <c r="A15" s="10">
        <v>51</v>
      </c>
      <c r="B15" s="10" t="s">
        <v>32</v>
      </c>
      <c r="C15" s="10" t="s">
        <v>40</v>
      </c>
      <c r="D15" s="10" t="s">
        <v>41</v>
      </c>
      <c r="E15" s="10">
        <v>375</v>
      </c>
      <c r="F15" s="10">
        <v>10124</v>
      </c>
      <c r="G15" s="14">
        <v>12000</v>
      </c>
      <c r="H15" s="29">
        <v>12000</v>
      </c>
      <c r="I15" s="30" t="s">
        <v>52</v>
      </c>
      <c r="J15" s="20">
        <v>2000</v>
      </c>
      <c r="K15" s="20"/>
      <c r="L15" s="20">
        <v>2000</v>
      </c>
      <c r="M15" s="18">
        <f t="shared" si="0"/>
        <v>4000</v>
      </c>
      <c r="N15" s="15"/>
      <c r="O15" s="15">
        <v>2000</v>
      </c>
      <c r="P15" s="16"/>
      <c r="Q15" s="23">
        <f t="shared" si="1"/>
        <v>2000</v>
      </c>
      <c r="R15" s="20">
        <v>2000</v>
      </c>
      <c r="S15" s="17"/>
      <c r="T15" s="17">
        <v>2000</v>
      </c>
      <c r="U15" s="12">
        <f t="shared" si="2"/>
        <v>4000</v>
      </c>
      <c r="V15" s="17"/>
      <c r="W15" s="17">
        <v>2000</v>
      </c>
      <c r="X15" s="27"/>
      <c r="Y15" s="18">
        <f t="shared" si="3"/>
        <v>2000</v>
      </c>
      <c r="Z15" s="12">
        <f t="shared" si="4"/>
        <v>12000</v>
      </c>
    </row>
    <row r="16" spans="1:26" s="13" customFormat="1" ht="39" x14ac:dyDescent="0.3">
      <c r="A16" s="10">
        <v>51</v>
      </c>
      <c r="B16" s="10" t="s">
        <v>32</v>
      </c>
      <c r="C16" s="10" t="s">
        <v>42</v>
      </c>
      <c r="D16" s="10" t="s">
        <v>43</v>
      </c>
      <c r="E16" s="10">
        <v>421</v>
      </c>
      <c r="F16" s="10">
        <v>10124</v>
      </c>
      <c r="G16" s="14">
        <v>25000</v>
      </c>
      <c r="H16" s="29">
        <v>25000</v>
      </c>
      <c r="I16" s="30" t="s">
        <v>52</v>
      </c>
      <c r="J16" s="20"/>
      <c r="K16" s="20"/>
      <c r="L16" s="20"/>
      <c r="M16" s="18">
        <f t="shared" si="0"/>
        <v>0</v>
      </c>
      <c r="N16" s="15"/>
      <c r="O16" s="15">
        <v>25000</v>
      </c>
      <c r="P16" s="16"/>
      <c r="Q16" s="23">
        <f t="shared" si="1"/>
        <v>25000</v>
      </c>
      <c r="R16" s="25"/>
      <c r="S16" s="17"/>
      <c r="T16" s="17"/>
      <c r="U16" s="12">
        <f t="shared" si="2"/>
        <v>0</v>
      </c>
      <c r="V16" s="17"/>
      <c r="W16" s="17"/>
      <c r="X16" s="27"/>
      <c r="Y16" s="18">
        <f t="shared" si="3"/>
        <v>0</v>
      </c>
      <c r="Z16" s="12">
        <f t="shared" si="4"/>
        <v>25000</v>
      </c>
    </row>
    <row r="17" spans="1:26" x14ac:dyDescent="0.3">
      <c r="A17" s="5"/>
      <c r="B17" s="5"/>
      <c r="C17" s="5"/>
      <c r="D17" s="5"/>
      <c r="E17" s="5"/>
      <c r="F17" s="5"/>
      <c r="G17" s="5"/>
      <c r="H17" s="24"/>
      <c r="I17" s="31"/>
      <c r="J17" s="24"/>
      <c r="K17" s="24"/>
      <c r="L17" s="24"/>
      <c r="M17" s="26">
        <f t="shared" si="0"/>
        <v>0</v>
      </c>
      <c r="N17" s="8"/>
      <c r="O17" s="8"/>
      <c r="P17" s="8"/>
      <c r="Q17" s="9">
        <f t="shared" si="1"/>
        <v>0</v>
      </c>
      <c r="R17" s="8">
        <f t="shared" ref="R17:R18" si="5">+J17+N17+O17+P17</f>
        <v>0</v>
      </c>
      <c r="S17" s="8"/>
      <c r="T17" s="8"/>
      <c r="U17" s="9">
        <f t="shared" si="2"/>
        <v>0</v>
      </c>
      <c r="V17" s="24"/>
      <c r="W17" s="24"/>
      <c r="X17" s="28"/>
      <c r="Y17" s="26">
        <f t="shared" si="3"/>
        <v>0</v>
      </c>
      <c r="Z17" s="9">
        <f t="shared" si="4"/>
        <v>0</v>
      </c>
    </row>
    <row r="18" spans="1:26" x14ac:dyDescent="0.3">
      <c r="A18" s="5"/>
      <c r="B18" s="5"/>
      <c r="C18" s="5"/>
      <c r="D18" s="5"/>
      <c r="E18" s="5"/>
      <c r="F18" s="5"/>
      <c r="G18" s="5"/>
      <c r="H18" s="8"/>
      <c r="I18" s="5"/>
      <c r="J18" s="8"/>
      <c r="K18" s="8"/>
      <c r="L18" s="8"/>
      <c r="M18" s="9">
        <f t="shared" si="0"/>
        <v>0</v>
      </c>
      <c r="N18" s="8"/>
      <c r="O18" s="8"/>
      <c r="P18" s="8"/>
      <c r="Q18" s="9">
        <f t="shared" si="1"/>
        <v>0</v>
      </c>
      <c r="R18" s="8">
        <f t="shared" si="5"/>
        <v>0</v>
      </c>
      <c r="S18" s="8"/>
      <c r="T18" s="8"/>
      <c r="U18" s="9">
        <f t="shared" si="2"/>
        <v>0</v>
      </c>
      <c r="V18" s="24"/>
      <c r="W18" s="24"/>
      <c r="X18" s="28"/>
      <c r="Y18" s="26">
        <f t="shared" si="3"/>
        <v>0</v>
      </c>
      <c r="Z18" s="9">
        <f t="shared" si="4"/>
        <v>0</v>
      </c>
    </row>
    <row r="19" spans="1:26" x14ac:dyDescent="0.3">
      <c r="A19" s="73"/>
      <c r="B19" s="73"/>
      <c r="C19" s="73"/>
      <c r="D19" s="73"/>
      <c r="E19" s="73"/>
      <c r="F19" s="73"/>
      <c r="G19" s="73"/>
      <c r="H19" s="48"/>
      <c r="I19" s="73"/>
      <c r="J19" s="48"/>
      <c r="K19" s="48"/>
      <c r="L19" s="48"/>
      <c r="M19" s="47"/>
      <c r="N19" s="48"/>
      <c r="O19" s="48"/>
      <c r="P19" s="48"/>
      <c r="Q19" s="47"/>
      <c r="R19" s="48"/>
      <c r="S19" s="48"/>
      <c r="T19" s="48"/>
      <c r="U19" s="47"/>
      <c r="V19" s="48"/>
      <c r="W19" s="48"/>
      <c r="X19" s="48"/>
      <c r="Y19" s="47"/>
      <c r="Z19" s="47"/>
    </row>
    <row r="20" spans="1:26" ht="23.25" x14ac:dyDescent="0.35">
      <c r="A20" s="159" t="s">
        <v>68</v>
      </c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</row>
    <row r="21" spans="1:26" ht="23.25" x14ac:dyDescent="0.3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6" x14ac:dyDescent="0.3">
      <c r="B22" s="3" t="s">
        <v>12</v>
      </c>
      <c r="C22" s="144" t="s">
        <v>64</v>
      </c>
      <c r="D22" s="145"/>
      <c r="E22" s="145"/>
      <c r="F22" s="146"/>
    </row>
    <row r="23" spans="1:26" x14ac:dyDescent="0.3">
      <c r="A23" s="142" t="s">
        <v>3</v>
      </c>
      <c r="B23" s="142" t="s">
        <v>4</v>
      </c>
      <c r="C23" s="142" t="s">
        <v>5</v>
      </c>
      <c r="D23" s="142" t="s">
        <v>6</v>
      </c>
      <c r="E23" s="142" t="s">
        <v>7</v>
      </c>
      <c r="F23" s="142" t="s">
        <v>8</v>
      </c>
      <c r="G23" s="142" t="s">
        <v>9</v>
      </c>
      <c r="H23" s="142" t="s">
        <v>10</v>
      </c>
      <c r="I23" s="142" t="s">
        <v>11</v>
      </c>
      <c r="J23" s="142" t="s">
        <v>30</v>
      </c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 t="s">
        <v>13</v>
      </c>
    </row>
    <row r="24" spans="1:26" x14ac:dyDescent="0.3">
      <c r="A24" s="142"/>
      <c r="B24" s="142"/>
      <c r="C24" s="142"/>
      <c r="D24" s="142"/>
      <c r="E24" s="142"/>
      <c r="F24" s="142"/>
      <c r="G24" s="142"/>
      <c r="H24" s="142"/>
      <c r="I24" s="142"/>
      <c r="J24" s="6" t="s">
        <v>14</v>
      </c>
      <c r="K24" s="6" t="s">
        <v>15</v>
      </c>
      <c r="L24" s="6" t="s">
        <v>16</v>
      </c>
      <c r="M24" s="6" t="s">
        <v>26</v>
      </c>
      <c r="N24" s="6" t="s">
        <v>17</v>
      </c>
      <c r="O24" s="6" t="s">
        <v>18</v>
      </c>
      <c r="P24" s="6" t="s">
        <v>19</v>
      </c>
      <c r="Q24" s="6" t="s">
        <v>27</v>
      </c>
      <c r="R24" s="6" t="s">
        <v>20</v>
      </c>
      <c r="S24" s="6" t="s">
        <v>21</v>
      </c>
      <c r="T24" s="6" t="s">
        <v>22</v>
      </c>
      <c r="U24" s="6" t="s">
        <v>28</v>
      </c>
      <c r="V24" s="6" t="s">
        <v>23</v>
      </c>
      <c r="W24" s="6" t="s">
        <v>24</v>
      </c>
      <c r="X24" s="6" t="s">
        <v>25</v>
      </c>
      <c r="Y24" s="6" t="s">
        <v>29</v>
      </c>
      <c r="Z24" s="142"/>
    </row>
    <row r="25" spans="1:26" ht="26.25" x14ac:dyDescent="0.3">
      <c r="A25" s="52">
        <v>51</v>
      </c>
      <c r="B25" s="53" t="s">
        <v>32</v>
      </c>
      <c r="C25" s="53" t="s">
        <v>33</v>
      </c>
      <c r="D25" s="53" t="s">
        <v>63</v>
      </c>
      <c r="E25" s="53">
        <v>221</v>
      </c>
      <c r="F25" s="53">
        <v>10124</v>
      </c>
      <c r="G25" s="54">
        <v>45000</v>
      </c>
      <c r="H25" s="55">
        <v>45000</v>
      </c>
      <c r="I25" s="53" t="s">
        <v>52</v>
      </c>
      <c r="J25" s="56">
        <v>20000</v>
      </c>
      <c r="K25" s="56">
        <v>15000</v>
      </c>
      <c r="L25" s="56">
        <v>2000</v>
      </c>
      <c r="M25" s="57">
        <f t="shared" ref="M25" si="6">SUM(J25:L25)</f>
        <v>37000</v>
      </c>
      <c r="N25" s="56">
        <v>2000</v>
      </c>
      <c r="O25" s="56">
        <v>2000</v>
      </c>
      <c r="P25" s="58">
        <v>2000</v>
      </c>
      <c r="Q25" s="59">
        <f t="shared" ref="Q25" si="7">SUM(N25:P25)</f>
        <v>6000</v>
      </c>
      <c r="R25" s="56">
        <v>2000</v>
      </c>
      <c r="S25" s="61"/>
      <c r="T25" s="61"/>
      <c r="U25" s="62">
        <f t="shared" ref="U25" si="8">SUM(R25:T25)</f>
        <v>2000</v>
      </c>
      <c r="V25" s="61"/>
      <c r="W25" s="61"/>
      <c r="X25" s="63"/>
      <c r="Y25" s="57">
        <f t="shared" ref="Y25" si="9">SUM(V25:X25)</f>
        <v>0</v>
      </c>
      <c r="Z25" s="64">
        <f t="shared" ref="Z25" si="10">+M25+Q25+U25+Y25</f>
        <v>45000</v>
      </c>
    </row>
    <row r="28" spans="1:26" x14ac:dyDescent="0.3">
      <c r="B28" s="3" t="s">
        <v>12</v>
      </c>
      <c r="C28" s="144" t="s">
        <v>65</v>
      </c>
      <c r="D28" s="145"/>
      <c r="E28" s="145"/>
      <c r="F28" s="146"/>
      <c r="H28" s="3"/>
      <c r="I28" s="147"/>
      <c r="J28" s="148"/>
      <c r="K28" s="148"/>
      <c r="L28" s="148"/>
      <c r="M28" s="148"/>
      <c r="N28" s="148"/>
      <c r="O28" s="148"/>
      <c r="P28" s="148"/>
      <c r="Q28" s="148"/>
      <c r="R28" s="148"/>
    </row>
    <row r="29" spans="1:26" x14ac:dyDescent="0.3">
      <c r="A29" s="142" t="s">
        <v>3</v>
      </c>
      <c r="B29" s="142" t="s">
        <v>4</v>
      </c>
      <c r="C29" s="142" t="s">
        <v>5</v>
      </c>
      <c r="D29" s="142" t="s">
        <v>6</v>
      </c>
      <c r="E29" s="142" t="s">
        <v>7</v>
      </c>
      <c r="F29" s="142" t="s">
        <v>8</v>
      </c>
      <c r="G29" s="142" t="s">
        <v>9</v>
      </c>
      <c r="H29" s="142" t="s">
        <v>10</v>
      </c>
      <c r="I29" s="142" t="s">
        <v>11</v>
      </c>
      <c r="J29" s="142" t="s">
        <v>30</v>
      </c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 t="s">
        <v>13</v>
      </c>
    </row>
    <row r="30" spans="1:26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6" t="s">
        <v>14</v>
      </c>
      <c r="K30" s="6" t="s">
        <v>15</v>
      </c>
      <c r="L30" s="6" t="s">
        <v>16</v>
      </c>
      <c r="M30" s="6" t="s">
        <v>26</v>
      </c>
      <c r="N30" s="6" t="s">
        <v>17</v>
      </c>
      <c r="O30" s="6" t="s">
        <v>18</v>
      </c>
      <c r="P30" s="6" t="s">
        <v>19</v>
      </c>
      <c r="Q30" s="6" t="s">
        <v>27</v>
      </c>
      <c r="R30" s="6" t="s">
        <v>20</v>
      </c>
      <c r="S30" s="6" t="s">
        <v>21</v>
      </c>
      <c r="T30" s="6" t="s">
        <v>22</v>
      </c>
      <c r="U30" s="6" t="s">
        <v>28</v>
      </c>
      <c r="V30" s="6" t="s">
        <v>23</v>
      </c>
      <c r="W30" s="6" t="s">
        <v>24</v>
      </c>
      <c r="X30" s="6" t="s">
        <v>25</v>
      </c>
      <c r="Y30" s="6" t="s">
        <v>29</v>
      </c>
      <c r="Z30" s="142"/>
    </row>
    <row r="31" spans="1:26" x14ac:dyDescent="0.3">
      <c r="A31" s="71">
        <v>51</v>
      </c>
      <c r="B31" s="10" t="s">
        <v>32</v>
      </c>
      <c r="C31" s="10" t="s">
        <v>33</v>
      </c>
      <c r="D31" s="10" t="s">
        <v>35</v>
      </c>
      <c r="E31" s="10">
        <v>221</v>
      </c>
      <c r="F31" s="10">
        <v>10124</v>
      </c>
      <c r="G31" s="14">
        <v>10000</v>
      </c>
      <c r="H31" s="29">
        <v>10000</v>
      </c>
      <c r="I31" s="30" t="s">
        <v>52</v>
      </c>
      <c r="J31" s="20"/>
      <c r="K31" s="20"/>
      <c r="L31" s="20">
        <v>2000</v>
      </c>
      <c r="M31" s="18">
        <f t="shared" ref="M31:M34" si="11">SUM(J31:L31)</f>
        <v>2000</v>
      </c>
      <c r="N31" s="15"/>
      <c r="O31" s="15">
        <v>2000</v>
      </c>
      <c r="P31" s="16"/>
      <c r="Q31" s="23">
        <f t="shared" ref="Q31:Q34" si="12">SUM(N31:P31)</f>
        <v>2000</v>
      </c>
      <c r="R31" s="8"/>
      <c r="S31" s="17">
        <v>2000</v>
      </c>
      <c r="T31" s="17"/>
      <c r="U31" s="12">
        <f t="shared" ref="U31:U34" si="13">SUM(R31:T31)</f>
        <v>2000</v>
      </c>
      <c r="V31" s="17">
        <v>2000</v>
      </c>
      <c r="W31" s="17"/>
      <c r="X31" s="27">
        <v>2000</v>
      </c>
      <c r="Y31" s="18">
        <f t="shared" ref="Y31:Y34" si="14">SUM(V31:X31)</f>
        <v>4000</v>
      </c>
      <c r="Z31" s="72">
        <f t="shared" ref="Z31:Z34" si="15">+M31+Q31+U31+Y31</f>
        <v>10000</v>
      </c>
    </row>
    <row r="32" spans="1:26" x14ac:dyDescent="0.3">
      <c r="A32" s="71">
        <v>51</v>
      </c>
      <c r="B32" s="10" t="s">
        <v>32</v>
      </c>
      <c r="C32" s="10" t="s">
        <v>33</v>
      </c>
      <c r="D32" s="10" t="s">
        <v>36</v>
      </c>
      <c r="E32" s="10">
        <v>221</v>
      </c>
      <c r="F32" s="10">
        <v>10124</v>
      </c>
      <c r="G32" s="14">
        <v>15000</v>
      </c>
      <c r="H32" s="29">
        <v>15000</v>
      </c>
      <c r="I32" s="30" t="s">
        <v>52</v>
      </c>
      <c r="J32" s="20"/>
      <c r="K32" s="20"/>
      <c r="L32" s="20"/>
      <c r="M32" s="18">
        <f t="shared" si="11"/>
        <v>0</v>
      </c>
      <c r="N32" s="15"/>
      <c r="O32" s="15"/>
      <c r="P32" s="16"/>
      <c r="Q32" s="23">
        <f t="shared" si="12"/>
        <v>0</v>
      </c>
      <c r="R32" s="8"/>
      <c r="S32" s="17">
        <v>5000</v>
      </c>
      <c r="T32" s="17">
        <v>5000</v>
      </c>
      <c r="U32" s="12">
        <f t="shared" si="13"/>
        <v>10000</v>
      </c>
      <c r="V32" s="17"/>
      <c r="W32" s="17"/>
      <c r="X32" s="27">
        <v>5000</v>
      </c>
      <c r="Y32" s="18">
        <f t="shared" si="14"/>
        <v>5000</v>
      </c>
      <c r="Z32" s="72">
        <f t="shared" si="15"/>
        <v>15000</v>
      </c>
    </row>
    <row r="33" spans="1:26" ht="26.25" x14ac:dyDescent="0.3">
      <c r="A33" s="71">
        <v>51</v>
      </c>
      <c r="B33" s="10" t="s">
        <v>32</v>
      </c>
      <c r="C33" s="10" t="s">
        <v>33</v>
      </c>
      <c r="D33" s="10" t="s">
        <v>37</v>
      </c>
      <c r="E33" s="10">
        <v>221</v>
      </c>
      <c r="F33" s="10">
        <v>10124</v>
      </c>
      <c r="G33" s="14">
        <v>30000</v>
      </c>
      <c r="H33" s="29">
        <v>30000</v>
      </c>
      <c r="I33" s="30" t="s">
        <v>52</v>
      </c>
      <c r="J33" s="20">
        <v>30000</v>
      </c>
      <c r="K33" s="20"/>
      <c r="L33" s="20"/>
      <c r="M33" s="18">
        <f t="shared" si="11"/>
        <v>30000</v>
      </c>
      <c r="N33" s="15"/>
      <c r="O33" s="15"/>
      <c r="P33" s="16"/>
      <c r="Q33" s="23">
        <f t="shared" si="12"/>
        <v>0</v>
      </c>
      <c r="R33" s="8"/>
      <c r="S33" s="17"/>
      <c r="T33" s="17"/>
      <c r="U33" s="12">
        <f t="shared" si="13"/>
        <v>0</v>
      </c>
      <c r="V33" s="17"/>
      <c r="W33" s="17"/>
      <c r="X33" s="27"/>
      <c r="Y33" s="18">
        <f t="shared" si="14"/>
        <v>0</v>
      </c>
      <c r="Z33" s="72">
        <f t="shared" si="15"/>
        <v>30000</v>
      </c>
    </row>
    <row r="34" spans="1:26" x14ac:dyDescent="0.3">
      <c r="A34" s="52">
        <v>51</v>
      </c>
      <c r="B34" s="53" t="s">
        <v>32</v>
      </c>
      <c r="C34" s="53" t="s">
        <v>40</v>
      </c>
      <c r="D34" s="53" t="s">
        <v>41</v>
      </c>
      <c r="E34" s="53">
        <v>375</v>
      </c>
      <c r="F34" s="53">
        <v>10124</v>
      </c>
      <c r="G34" s="54">
        <v>12000</v>
      </c>
      <c r="H34" s="65">
        <v>12000</v>
      </c>
      <c r="I34" s="66" t="s">
        <v>52</v>
      </c>
      <c r="J34" s="67">
        <v>2000</v>
      </c>
      <c r="K34" s="67"/>
      <c r="L34" s="67">
        <v>2000</v>
      </c>
      <c r="M34" s="57">
        <f t="shared" si="11"/>
        <v>4000</v>
      </c>
      <c r="N34" s="56"/>
      <c r="O34" s="56">
        <v>2000</v>
      </c>
      <c r="P34" s="58"/>
      <c r="Q34" s="59">
        <f t="shared" si="12"/>
        <v>2000</v>
      </c>
      <c r="R34" s="67">
        <v>2000</v>
      </c>
      <c r="S34" s="69"/>
      <c r="T34" s="69">
        <v>2000</v>
      </c>
      <c r="U34" s="62">
        <f t="shared" si="13"/>
        <v>4000</v>
      </c>
      <c r="V34" s="69"/>
      <c r="W34" s="69">
        <v>2000</v>
      </c>
      <c r="X34" s="70"/>
      <c r="Y34" s="57">
        <f t="shared" si="14"/>
        <v>2000</v>
      </c>
      <c r="Z34" s="64">
        <f t="shared" si="15"/>
        <v>12000</v>
      </c>
    </row>
    <row r="37" spans="1:26" x14ac:dyDescent="0.3">
      <c r="A37" s="2" t="s">
        <v>67</v>
      </c>
      <c r="B37" s="3" t="s">
        <v>12</v>
      </c>
      <c r="C37" s="147" t="s">
        <v>66</v>
      </c>
      <c r="D37" s="148"/>
      <c r="E37" s="148"/>
      <c r="F37" s="148"/>
      <c r="G37" s="148"/>
      <c r="H37" s="148"/>
      <c r="I37" s="148"/>
      <c r="J37" s="148"/>
      <c r="K37" s="148"/>
      <c r="L37" s="148"/>
    </row>
    <row r="38" spans="1:26" x14ac:dyDescent="0.3">
      <c r="A38" s="142" t="s">
        <v>3</v>
      </c>
      <c r="B38" s="142" t="s">
        <v>4</v>
      </c>
      <c r="C38" s="142" t="s">
        <v>5</v>
      </c>
      <c r="D38" s="142" t="s">
        <v>6</v>
      </c>
      <c r="E38" s="142" t="s">
        <v>7</v>
      </c>
      <c r="F38" s="142" t="s">
        <v>8</v>
      </c>
      <c r="G38" s="142" t="s">
        <v>9</v>
      </c>
      <c r="H38" s="142" t="s">
        <v>10</v>
      </c>
      <c r="I38" s="142" t="s">
        <v>11</v>
      </c>
      <c r="J38" s="142" t="s">
        <v>30</v>
      </c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 t="s">
        <v>13</v>
      </c>
    </row>
    <row r="39" spans="1:26" x14ac:dyDescent="0.3">
      <c r="A39" s="142"/>
      <c r="B39" s="142"/>
      <c r="C39" s="142"/>
      <c r="D39" s="142"/>
      <c r="E39" s="142"/>
      <c r="F39" s="142"/>
      <c r="G39" s="142"/>
      <c r="H39" s="142"/>
      <c r="I39" s="142"/>
      <c r="J39" s="6" t="s">
        <v>14</v>
      </c>
      <c r="K39" s="6" t="s">
        <v>15</v>
      </c>
      <c r="L39" s="6" t="s">
        <v>16</v>
      </c>
      <c r="M39" s="6" t="s">
        <v>26</v>
      </c>
      <c r="N39" s="6" t="s">
        <v>17</v>
      </c>
      <c r="O39" s="6" t="s">
        <v>18</v>
      </c>
      <c r="P39" s="6" t="s">
        <v>19</v>
      </c>
      <c r="Q39" s="6" t="s">
        <v>27</v>
      </c>
      <c r="R39" s="6" t="s">
        <v>20</v>
      </c>
      <c r="S39" s="6" t="s">
        <v>21</v>
      </c>
      <c r="T39" s="6" t="s">
        <v>22</v>
      </c>
      <c r="U39" s="6" t="s">
        <v>28</v>
      </c>
      <c r="V39" s="6" t="s">
        <v>23</v>
      </c>
      <c r="W39" s="6" t="s">
        <v>24</v>
      </c>
      <c r="X39" s="6" t="s">
        <v>25</v>
      </c>
      <c r="Y39" s="6" t="s">
        <v>29</v>
      </c>
      <c r="Z39" s="142"/>
    </row>
    <row r="40" spans="1:26" x14ac:dyDescent="0.3">
      <c r="A40" s="71">
        <v>51</v>
      </c>
      <c r="B40" s="10" t="s">
        <v>32</v>
      </c>
      <c r="C40" s="10" t="s">
        <v>38</v>
      </c>
      <c r="D40" s="10" t="s">
        <v>39</v>
      </c>
      <c r="E40" s="10">
        <v>331</v>
      </c>
      <c r="F40" s="10">
        <v>10124</v>
      </c>
      <c r="G40" s="14">
        <v>15000</v>
      </c>
      <c r="H40" s="29">
        <v>15000</v>
      </c>
      <c r="I40" s="30" t="s">
        <v>52</v>
      </c>
      <c r="J40" s="20"/>
      <c r="K40" s="20"/>
      <c r="L40" s="20"/>
      <c r="M40" s="18">
        <f t="shared" ref="M40:M42" si="16">SUM(J40:L40)</f>
        <v>0</v>
      </c>
      <c r="N40" s="15"/>
      <c r="O40" s="15"/>
      <c r="P40" s="16"/>
      <c r="Q40" s="23">
        <f t="shared" ref="Q40:Q42" si="17">SUM(N40:P40)</f>
        <v>0</v>
      </c>
      <c r="R40" s="8"/>
      <c r="S40" s="17">
        <v>15000</v>
      </c>
      <c r="T40" s="17"/>
      <c r="U40" s="12">
        <f t="shared" ref="U40:U42" si="18">SUM(R40:T40)</f>
        <v>15000</v>
      </c>
      <c r="V40" s="17"/>
      <c r="W40" s="17"/>
      <c r="X40" s="27"/>
      <c r="Y40" s="18">
        <f t="shared" ref="Y40:Y42" si="19">SUM(V40:X40)</f>
        <v>0</v>
      </c>
      <c r="Z40" s="72">
        <f t="shared" ref="Z40" si="20">+M40+Q40+U40+Y40</f>
        <v>15000</v>
      </c>
    </row>
    <row r="41" spans="1:26" x14ac:dyDescent="0.3">
      <c r="A41" s="71">
        <v>51</v>
      </c>
      <c r="B41" s="10" t="s">
        <v>32</v>
      </c>
      <c r="C41" s="10" t="s">
        <v>40</v>
      </c>
      <c r="D41" s="10" t="s">
        <v>39</v>
      </c>
      <c r="E41" s="10">
        <v>375</v>
      </c>
      <c r="F41" s="10">
        <v>10124</v>
      </c>
      <c r="G41" s="14">
        <v>15000</v>
      </c>
      <c r="H41" s="29">
        <v>15000</v>
      </c>
      <c r="I41" s="30" t="s">
        <v>52</v>
      </c>
      <c r="J41" s="20"/>
      <c r="K41" s="20"/>
      <c r="L41" s="20"/>
      <c r="M41" s="18">
        <f t="shared" si="16"/>
        <v>0</v>
      </c>
      <c r="N41" s="15"/>
      <c r="O41" s="15"/>
      <c r="P41" s="16"/>
      <c r="Q41" s="23">
        <f t="shared" si="17"/>
        <v>0</v>
      </c>
      <c r="R41" s="8">
        <v>15000</v>
      </c>
      <c r="S41" s="17"/>
      <c r="T41" s="17"/>
      <c r="U41" s="12">
        <f t="shared" si="18"/>
        <v>15000</v>
      </c>
      <c r="V41" s="17"/>
      <c r="W41" s="17"/>
      <c r="X41" s="27"/>
      <c r="Y41" s="18">
        <f t="shared" si="19"/>
        <v>0</v>
      </c>
      <c r="Z41" s="72">
        <f>+M41+Q41+U41+Y41</f>
        <v>15000</v>
      </c>
    </row>
    <row r="42" spans="1:26" ht="39" x14ac:dyDescent="0.3">
      <c r="A42" s="52">
        <v>51</v>
      </c>
      <c r="B42" s="53" t="s">
        <v>32</v>
      </c>
      <c r="C42" s="53" t="s">
        <v>42</v>
      </c>
      <c r="D42" s="53" t="s">
        <v>43</v>
      </c>
      <c r="E42" s="53">
        <v>421</v>
      </c>
      <c r="F42" s="53">
        <v>10124</v>
      </c>
      <c r="G42" s="54">
        <v>25000</v>
      </c>
      <c r="H42" s="65">
        <v>25000</v>
      </c>
      <c r="I42" s="66" t="s">
        <v>52</v>
      </c>
      <c r="J42" s="67"/>
      <c r="K42" s="67"/>
      <c r="L42" s="67"/>
      <c r="M42" s="57">
        <f t="shared" si="16"/>
        <v>0</v>
      </c>
      <c r="N42" s="56"/>
      <c r="O42" s="56">
        <v>25000</v>
      </c>
      <c r="P42" s="58"/>
      <c r="Q42" s="59">
        <f t="shared" si="17"/>
        <v>25000</v>
      </c>
      <c r="R42" s="68"/>
      <c r="S42" s="69"/>
      <c r="T42" s="69"/>
      <c r="U42" s="62">
        <f t="shared" si="18"/>
        <v>0</v>
      </c>
      <c r="V42" s="69"/>
      <c r="W42" s="69"/>
      <c r="X42" s="70"/>
      <c r="Y42" s="57">
        <f t="shared" si="19"/>
        <v>0</v>
      </c>
      <c r="Z42" s="64">
        <f t="shared" ref="Z42" si="21">+M42+Q42+U42+Y42</f>
        <v>25000</v>
      </c>
    </row>
  </sheetData>
  <mergeCells count="54">
    <mergeCell ref="A20:Z20"/>
    <mergeCell ref="G38:G39"/>
    <mergeCell ref="H38:H39"/>
    <mergeCell ref="I38:I39"/>
    <mergeCell ref="J38:Y38"/>
    <mergeCell ref="Z38:Z39"/>
    <mergeCell ref="C37:L37"/>
    <mergeCell ref="A38:A39"/>
    <mergeCell ref="B38:B39"/>
    <mergeCell ref="C38:C39"/>
    <mergeCell ref="D38:D39"/>
    <mergeCell ref="E38:E39"/>
    <mergeCell ref="F38:F39"/>
    <mergeCell ref="G29:G30"/>
    <mergeCell ref="H29:H30"/>
    <mergeCell ref="I29:I30"/>
    <mergeCell ref="J29:Y29"/>
    <mergeCell ref="Z29:Z30"/>
    <mergeCell ref="C28:F28"/>
    <mergeCell ref="A29:A30"/>
    <mergeCell ref="B29:B30"/>
    <mergeCell ref="C29:C30"/>
    <mergeCell ref="D29:D30"/>
    <mergeCell ref="E29:E30"/>
    <mergeCell ref="F29:F30"/>
    <mergeCell ref="I28:R28"/>
    <mergeCell ref="G23:G24"/>
    <mergeCell ref="H23:H24"/>
    <mergeCell ref="I23:I24"/>
    <mergeCell ref="J23:Y23"/>
    <mergeCell ref="Z23:Z24"/>
    <mergeCell ref="C22:F22"/>
    <mergeCell ref="A23:A24"/>
    <mergeCell ref="B23:B24"/>
    <mergeCell ref="C23:C24"/>
    <mergeCell ref="D23:D24"/>
    <mergeCell ref="E23:E24"/>
    <mergeCell ref="F23:F24"/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58ACD-61D8-4CDA-9DE4-69E1400171F4}">
  <sheetPr>
    <tabColor rgb="FF7030A0"/>
  </sheetPr>
  <dimension ref="A1:Z32"/>
  <sheetViews>
    <sheetView topLeftCell="A10" workbookViewId="0">
      <selection activeCell="C26" sqref="C26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33.42578125" style="2" customWidth="1"/>
    <col min="4" max="4" width="35.140625" style="2" customWidth="1"/>
    <col min="5" max="5" width="12.42578125" style="2" customWidth="1"/>
    <col min="6" max="6" width="19.7109375" style="2" customWidth="1"/>
    <col min="7" max="9" width="11.5703125" style="2"/>
    <col min="10" max="12" width="11.7109375" style="2" customWidth="1"/>
    <col min="13" max="13" width="15.140625" style="2" customWidth="1"/>
    <col min="14" max="16" width="11.42578125" style="2" customWidth="1"/>
    <col min="17" max="17" width="15" style="2" customWidth="1"/>
    <col min="18" max="20" width="13" style="2" customWidth="1"/>
    <col min="21" max="21" width="16.42578125" style="2" customWidth="1"/>
    <col min="22" max="24" width="12.42578125" style="2" customWidth="1"/>
    <col min="25" max="25" width="14.85546875" style="2" customWidth="1"/>
    <col min="26" max="26" width="14" style="2" customWidth="1"/>
    <col min="27" max="16384" width="11.5703125" style="2"/>
  </cols>
  <sheetData>
    <row r="1" spans="1:26" ht="34.15" customHeight="1" x14ac:dyDescent="0.3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"/>
    </row>
    <row r="2" spans="1:26" ht="27.6" customHeight="1" x14ac:dyDescent="0.3"/>
    <row r="3" spans="1:26" ht="14.45" customHeight="1" x14ac:dyDescent="0.3">
      <c r="B3" s="3" t="s">
        <v>1</v>
      </c>
      <c r="C3" s="160" t="s">
        <v>53</v>
      </c>
      <c r="D3" s="161"/>
      <c r="E3" s="162"/>
      <c r="G3" s="3" t="s">
        <v>12</v>
      </c>
      <c r="H3" s="160" t="s">
        <v>62</v>
      </c>
      <c r="I3" s="161"/>
      <c r="J3" s="161"/>
      <c r="K3" s="162"/>
      <c r="Q3" s="7"/>
      <c r="R3" s="3"/>
    </row>
    <row r="4" spans="1:26" x14ac:dyDescent="0.3">
      <c r="B4" s="3" t="s">
        <v>31</v>
      </c>
      <c r="C4" s="155" t="s">
        <v>54</v>
      </c>
      <c r="D4" s="156"/>
      <c r="E4" s="157"/>
    </row>
    <row r="5" spans="1:26" x14ac:dyDescent="0.3">
      <c r="B5" s="3" t="s">
        <v>2</v>
      </c>
      <c r="C5" s="155" t="s">
        <v>55</v>
      </c>
      <c r="D5" s="156"/>
      <c r="E5" s="157"/>
    </row>
    <row r="7" spans="1:26" s="4" customFormat="1" ht="20.45" customHeight="1" x14ac:dyDescent="0.25">
      <c r="A7" s="142" t="s">
        <v>3</v>
      </c>
      <c r="B7" s="142" t="s">
        <v>4</v>
      </c>
      <c r="C7" s="142" t="s">
        <v>5</v>
      </c>
      <c r="D7" s="142" t="s">
        <v>6</v>
      </c>
      <c r="E7" s="142" t="s">
        <v>7</v>
      </c>
      <c r="F7" s="142" t="s">
        <v>8</v>
      </c>
      <c r="G7" s="142" t="s">
        <v>9</v>
      </c>
      <c r="H7" s="142" t="s">
        <v>10</v>
      </c>
      <c r="I7" s="142" t="s">
        <v>11</v>
      </c>
      <c r="J7" s="142" t="s">
        <v>30</v>
      </c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3" t="s">
        <v>13</v>
      </c>
    </row>
    <row r="8" spans="1:26" s="4" customFormat="1" ht="23.45" customHeight="1" x14ac:dyDescent="0.25">
      <c r="A8" s="142"/>
      <c r="B8" s="142"/>
      <c r="C8" s="142"/>
      <c r="D8" s="142"/>
      <c r="E8" s="142"/>
      <c r="F8" s="142"/>
      <c r="G8" s="142"/>
      <c r="H8" s="142"/>
      <c r="I8" s="142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49"/>
    </row>
    <row r="9" spans="1:26" s="13" customFormat="1" ht="26.25" x14ac:dyDescent="0.3">
      <c r="A9" s="10">
        <v>70</v>
      </c>
      <c r="B9" s="10" t="s">
        <v>32</v>
      </c>
      <c r="C9" s="10" t="s">
        <v>61</v>
      </c>
      <c r="D9" s="10" t="s">
        <v>45</v>
      </c>
      <c r="E9" s="10">
        <v>339</v>
      </c>
      <c r="F9" s="10">
        <v>10124</v>
      </c>
      <c r="G9" s="14">
        <v>50000</v>
      </c>
      <c r="H9" s="11">
        <v>50000</v>
      </c>
      <c r="I9" s="10" t="s">
        <v>52</v>
      </c>
      <c r="J9" s="15"/>
      <c r="K9" s="15">
        <v>50000</v>
      </c>
      <c r="L9" s="15"/>
      <c r="M9" s="18">
        <f t="shared" ref="M9:M12" si="0">SUM(J9:L9)</f>
        <v>50000</v>
      </c>
      <c r="N9" s="15"/>
      <c r="O9" s="15"/>
      <c r="P9" s="16"/>
      <c r="Q9" s="23">
        <f t="shared" ref="Q9:Q12" si="1">SUM(N9:P9)</f>
        <v>0</v>
      </c>
      <c r="R9" s="32">
        <f t="shared" ref="R9:R12" si="2">+J9+N9+O9+P9</f>
        <v>0</v>
      </c>
      <c r="S9" s="33"/>
      <c r="T9" s="33"/>
      <c r="U9" s="12">
        <f t="shared" ref="U9:U12" si="3">SUM(R9:T9)</f>
        <v>0</v>
      </c>
      <c r="V9" s="33"/>
      <c r="W9" s="33"/>
      <c r="X9" s="49"/>
      <c r="Y9" s="18">
        <f t="shared" ref="Y9:Y12" si="4">SUM(V9:X9)</f>
        <v>0</v>
      </c>
      <c r="Z9" s="12">
        <f t="shared" ref="Z9:Z12" si="5">+M9+Q9+U9+Y9</f>
        <v>50000</v>
      </c>
    </row>
    <row r="10" spans="1:26" s="13" customFormat="1" ht="26.25" x14ac:dyDescent="0.3">
      <c r="A10" s="10">
        <v>70</v>
      </c>
      <c r="B10" s="10" t="s">
        <v>46</v>
      </c>
      <c r="C10" s="10" t="s">
        <v>47</v>
      </c>
      <c r="D10" s="10" t="s">
        <v>48</v>
      </c>
      <c r="E10" s="10">
        <v>249</v>
      </c>
      <c r="F10" s="10">
        <v>10124</v>
      </c>
      <c r="G10" s="14">
        <v>2000</v>
      </c>
      <c r="H10" s="29">
        <v>2000</v>
      </c>
      <c r="I10" s="30" t="s">
        <v>52</v>
      </c>
      <c r="J10" s="20">
        <v>2000</v>
      </c>
      <c r="K10" s="20"/>
      <c r="L10" s="20"/>
      <c r="M10" s="18">
        <f t="shared" si="0"/>
        <v>2000</v>
      </c>
      <c r="N10" s="15"/>
      <c r="O10" s="15"/>
      <c r="P10" s="16"/>
      <c r="Q10" s="23">
        <f t="shared" si="1"/>
        <v>0</v>
      </c>
      <c r="R10" s="25"/>
      <c r="S10" s="17"/>
      <c r="T10" s="17"/>
      <c r="U10" s="12">
        <f t="shared" si="3"/>
        <v>0</v>
      </c>
      <c r="V10" s="17"/>
      <c r="W10" s="17"/>
      <c r="X10" s="27"/>
      <c r="Y10" s="18">
        <f t="shared" si="4"/>
        <v>0</v>
      </c>
      <c r="Z10" s="12">
        <f t="shared" si="5"/>
        <v>2000</v>
      </c>
    </row>
    <row r="11" spans="1:26" s="13" customFormat="1" ht="26.25" x14ac:dyDescent="0.3">
      <c r="A11" s="10">
        <v>70</v>
      </c>
      <c r="B11" s="10" t="s">
        <v>46</v>
      </c>
      <c r="C11" s="10" t="s">
        <v>44</v>
      </c>
      <c r="D11" s="10" t="s">
        <v>50</v>
      </c>
      <c r="E11" s="10">
        <v>215</v>
      </c>
      <c r="F11" s="10">
        <v>10124</v>
      </c>
      <c r="G11" s="14">
        <v>50000</v>
      </c>
      <c r="H11" s="29">
        <v>50000</v>
      </c>
      <c r="I11" s="30" t="s">
        <v>52</v>
      </c>
      <c r="J11" s="20"/>
      <c r="K11" s="20">
        <v>50000</v>
      </c>
      <c r="L11" s="20"/>
      <c r="M11" s="18">
        <f t="shared" si="0"/>
        <v>50000</v>
      </c>
      <c r="N11" s="15"/>
      <c r="O11" s="15"/>
      <c r="P11" s="16"/>
      <c r="Q11" s="23">
        <f t="shared" si="1"/>
        <v>0</v>
      </c>
      <c r="R11" s="25">
        <f t="shared" si="2"/>
        <v>0</v>
      </c>
      <c r="S11" s="17"/>
      <c r="T11" s="17"/>
      <c r="U11" s="12">
        <f t="shared" si="3"/>
        <v>0</v>
      </c>
      <c r="V11" s="17"/>
      <c r="W11" s="17"/>
      <c r="X11" s="27"/>
      <c r="Y11" s="18">
        <f t="shared" si="4"/>
        <v>0</v>
      </c>
      <c r="Z11" s="12">
        <f t="shared" si="5"/>
        <v>50000</v>
      </c>
    </row>
    <row r="12" spans="1:26" s="13" customFormat="1" ht="26.25" x14ac:dyDescent="0.3">
      <c r="A12" s="10">
        <v>70</v>
      </c>
      <c r="B12" s="10" t="s">
        <v>32</v>
      </c>
      <c r="C12" s="10" t="s">
        <v>44</v>
      </c>
      <c r="D12" s="10" t="s">
        <v>51</v>
      </c>
      <c r="E12" s="10">
        <v>215</v>
      </c>
      <c r="F12" s="10">
        <v>10124</v>
      </c>
      <c r="G12" s="14">
        <v>200000</v>
      </c>
      <c r="H12" s="29">
        <v>200000</v>
      </c>
      <c r="I12" s="30" t="s">
        <v>52</v>
      </c>
      <c r="J12" s="20"/>
      <c r="K12" s="20"/>
      <c r="L12" s="20">
        <v>100000</v>
      </c>
      <c r="M12" s="18">
        <f t="shared" si="0"/>
        <v>100000</v>
      </c>
      <c r="N12" s="15"/>
      <c r="O12" s="15">
        <v>50000</v>
      </c>
      <c r="P12" s="16"/>
      <c r="Q12" s="23">
        <f t="shared" si="1"/>
        <v>50000</v>
      </c>
      <c r="R12" s="25">
        <f t="shared" si="2"/>
        <v>50000</v>
      </c>
      <c r="S12" s="17"/>
      <c r="T12" s="17"/>
      <c r="U12" s="12">
        <f t="shared" si="3"/>
        <v>50000</v>
      </c>
      <c r="V12" s="17"/>
      <c r="W12" s="17"/>
      <c r="X12" s="27"/>
      <c r="Y12" s="18">
        <f t="shared" si="4"/>
        <v>0</v>
      </c>
      <c r="Z12" s="12">
        <f t="shared" si="5"/>
        <v>200000</v>
      </c>
    </row>
    <row r="13" spans="1:26" s="13" customFormat="1" x14ac:dyDescent="0.3">
      <c r="A13" s="10"/>
      <c r="B13" s="10"/>
      <c r="C13" s="10"/>
      <c r="D13" s="10"/>
      <c r="E13" s="10"/>
      <c r="F13" s="10"/>
      <c r="G13" s="14"/>
      <c r="H13" s="29"/>
      <c r="I13" s="30"/>
      <c r="J13" s="20"/>
      <c r="K13" s="20"/>
      <c r="L13" s="20"/>
      <c r="M13" s="18"/>
      <c r="N13" s="15"/>
      <c r="O13" s="15"/>
      <c r="P13" s="16"/>
      <c r="Q13" s="23"/>
      <c r="R13" s="32"/>
      <c r="S13" s="33"/>
      <c r="T13" s="33"/>
      <c r="U13" s="12"/>
      <c r="V13" s="17"/>
      <c r="W13" s="17"/>
      <c r="X13" s="27"/>
      <c r="Y13" s="18"/>
      <c r="Z13" s="12"/>
    </row>
    <row r="14" spans="1:26" s="13" customFormat="1" x14ac:dyDescent="0.3">
      <c r="A14" s="34"/>
      <c r="B14" s="34"/>
      <c r="C14" s="34"/>
      <c r="D14" s="34"/>
      <c r="E14" s="34"/>
      <c r="F14" s="34"/>
      <c r="G14" s="35"/>
      <c r="H14" s="36"/>
      <c r="I14" s="37"/>
      <c r="J14" s="22"/>
      <c r="K14" s="22"/>
      <c r="L14" s="22"/>
      <c r="M14" s="38"/>
      <c r="N14" s="39"/>
      <c r="O14" s="39"/>
      <c r="P14" s="40"/>
      <c r="Q14" s="41"/>
      <c r="R14" s="42"/>
      <c r="S14" s="43"/>
      <c r="T14" s="43"/>
      <c r="U14" s="44"/>
      <c r="V14" s="45"/>
      <c r="W14" s="45"/>
      <c r="X14" s="46"/>
      <c r="Y14" s="38"/>
      <c r="Z14" s="44"/>
    </row>
    <row r="16" spans="1:26" ht="23.25" x14ac:dyDescent="0.35">
      <c r="A16" s="159" t="s">
        <v>68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</row>
    <row r="17" spans="1:26" ht="23.25" x14ac:dyDescent="0.35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</row>
    <row r="18" spans="1:26" ht="30" customHeight="1" x14ac:dyDescent="0.3">
      <c r="B18" s="51" t="s">
        <v>12</v>
      </c>
      <c r="C18" s="163" t="s">
        <v>58</v>
      </c>
      <c r="D18" s="164"/>
      <c r="E18" s="164"/>
      <c r="F18" s="165"/>
    </row>
    <row r="19" spans="1:26" x14ac:dyDescent="0.3">
      <c r="A19" s="142" t="s">
        <v>3</v>
      </c>
      <c r="B19" s="142" t="s">
        <v>4</v>
      </c>
      <c r="C19" s="142" t="s">
        <v>5</v>
      </c>
      <c r="D19" s="142" t="s">
        <v>6</v>
      </c>
      <c r="E19" s="142" t="s">
        <v>7</v>
      </c>
      <c r="F19" s="142" t="s">
        <v>8</v>
      </c>
      <c r="G19" s="142" t="s">
        <v>9</v>
      </c>
      <c r="H19" s="142" t="s">
        <v>10</v>
      </c>
      <c r="I19" s="142" t="s">
        <v>11</v>
      </c>
      <c r="J19" s="142" t="s">
        <v>30</v>
      </c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 t="s">
        <v>13</v>
      </c>
    </row>
    <row r="20" spans="1:26" x14ac:dyDescent="0.3">
      <c r="A20" s="142"/>
      <c r="B20" s="142"/>
      <c r="C20" s="142"/>
      <c r="D20" s="142"/>
      <c r="E20" s="142"/>
      <c r="F20" s="142"/>
      <c r="G20" s="142"/>
      <c r="H20" s="142"/>
      <c r="I20" s="142"/>
      <c r="J20" s="6" t="s">
        <v>14</v>
      </c>
      <c r="K20" s="6" t="s">
        <v>15</v>
      </c>
      <c r="L20" s="6" t="s">
        <v>16</v>
      </c>
      <c r="M20" s="6" t="s">
        <v>26</v>
      </c>
      <c r="N20" s="6" t="s">
        <v>17</v>
      </c>
      <c r="O20" s="6" t="s">
        <v>18</v>
      </c>
      <c r="P20" s="6" t="s">
        <v>19</v>
      </c>
      <c r="Q20" s="6" t="s">
        <v>27</v>
      </c>
      <c r="R20" s="6" t="s">
        <v>20</v>
      </c>
      <c r="S20" s="6" t="s">
        <v>21</v>
      </c>
      <c r="T20" s="6" t="s">
        <v>22</v>
      </c>
      <c r="U20" s="6" t="s">
        <v>28</v>
      </c>
      <c r="V20" s="6" t="s">
        <v>23</v>
      </c>
      <c r="W20" s="6" t="s">
        <v>24</v>
      </c>
      <c r="X20" s="6" t="s">
        <v>25</v>
      </c>
      <c r="Y20" s="6" t="s">
        <v>29</v>
      </c>
      <c r="Z20" s="142"/>
    </row>
    <row r="21" spans="1:26" ht="26.25" x14ac:dyDescent="0.3">
      <c r="A21" s="52">
        <v>70</v>
      </c>
      <c r="B21" s="53" t="s">
        <v>32</v>
      </c>
      <c r="C21" s="53" t="s">
        <v>71</v>
      </c>
      <c r="D21" s="53" t="s">
        <v>45</v>
      </c>
      <c r="E21" s="53">
        <v>339</v>
      </c>
      <c r="F21" s="53">
        <v>10124</v>
      </c>
      <c r="G21" s="54">
        <v>50000</v>
      </c>
      <c r="H21" s="55">
        <v>50000</v>
      </c>
      <c r="I21" s="53" t="s">
        <v>52</v>
      </c>
      <c r="J21" s="56"/>
      <c r="K21" s="56">
        <v>50000</v>
      </c>
      <c r="L21" s="56"/>
      <c r="M21" s="57">
        <f t="shared" ref="M21" si="6">SUM(J21:L21)</f>
        <v>50000</v>
      </c>
      <c r="N21" s="56"/>
      <c r="O21" s="56"/>
      <c r="P21" s="58"/>
      <c r="Q21" s="59">
        <f t="shared" ref="Q21" si="7">SUM(N21:P21)</f>
        <v>0</v>
      </c>
      <c r="R21" s="60">
        <f t="shared" ref="R21" si="8">+J21+N21+O21+P21</f>
        <v>0</v>
      </c>
      <c r="S21" s="61"/>
      <c r="T21" s="61"/>
      <c r="U21" s="62">
        <f t="shared" ref="U21" si="9">SUM(R21:T21)</f>
        <v>0</v>
      </c>
      <c r="V21" s="61"/>
      <c r="W21" s="61"/>
      <c r="X21" s="63"/>
      <c r="Y21" s="57">
        <f t="shared" ref="Y21" si="10">SUM(V21:X21)</f>
        <v>0</v>
      </c>
      <c r="Z21" s="64">
        <f t="shared" ref="Z21" si="11">+M21+Q21+U21+Y21</f>
        <v>50000</v>
      </c>
    </row>
    <row r="23" spans="1:26" ht="29.25" customHeight="1" x14ac:dyDescent="0.3">
      <c r="B23" s="51" t="s">
        <v>12</v>
      </c>
      <c r="C23" s="166" t="s">
        <v>59</v>
      </c>
      <c r="D23" s="167"/>
      <c r="E23" s="167"/>
      <c r="F23" s="168"/>
    </row>
    <row r="24" spans="1:26" ht="16.5" customHeight="1" x14ac:dyDescent="0.3">
      <c r="A24" s="142" t="s">
        <v>3</v>
      </c>
      <c r="B24" s="142" t="s">
        <v>4</v>
      </c>
      <c r="C24" s="142" t="s">
        <v>5</v>
      </c>
      <c r="D24" s="142" t="s">
        <v>6</v>
      </c>
      <c r="E24" s="142" t="s">
        <v>7</v>
      </c>
      <c r="F24" s="142" t="s">
        <v>8</v>
      </c>
      <c r="G24" s="142" t="s">
        <v>9</v>
      </c>
      <c r="H24" s="142" t="s">
        <v>10</v>
      </c>
      <c r="I24" s="142" t="s">
        <v>11</v>
      </c>
      <c r="J24" s="142" t="s">
        <v>30</v>
      </c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 t="s">
        <v>13</v>
      </c>
    </row>
    <row r="25" spans="1:26" x14ac:dyDescent="0.3">
      <c r="A25" s="142"/>
      <c r="B25" s="142"/>
      <c r="C25" s="142"/>
      <c r="D25" s="142"/>
      <c r="E25" s="142"/>
      <c r="F25" s="142"/>
      <c r="G25" s="142"/>
      <c r="H25" s="142"/>
      <c r="I25" s="142"/>
      <c r="J25" s="6" t="s">
        <v>14</v>
      </c>
      <c r="K25" s="6" t="s">
        <v>15</v>
      </c>
      <c r="L25" s="6" t="s">
        <v>16</v>
      </c>
      <c r="M25" s="6" t="s">
        <v>26</v>
      </c>
      <c r="N25" s="6" t="s">
        <v>17</v>
      </c>
      <c r="O25" s="6" t="s">
        <v>18</v>
      </c>
      <c r="P25" s="6" t="s">
        <v>19</v>
      </c>
      <c r="Q25" s="6" t="s">
        <v>27</v>
      </c>
      <c r="R25" s="6" t="s">
        <v>20</v>
      </c>
      <c r="S25" s="6" t="s">
        <v>21</v>
      </c>
      <c r="T25" s="6" t="s">
        <v>22</v>
      </c>
      <c r="U25" s="6" t="s">
        <v>28</v>
      </c>
      <c r="V25" s="6" t="s">
        <v>23</v>
      </c>
      <c r="W25" s="6" t="s">
        <v>24</v>
      </c>
      <c r="X25" s="6" t="s">
        <v>25</v>
      </c>
      <c r="Y25" s="6" t="s">
        <v>29</v>
      </c>
      <c r="Z25" s="149"/>
    </row>
    <row r="26" spans="1:26" ht="26.25" x14ac:dyDescent="0.3">
      <c r="A26" s="52">
        <v>70</v>
      </c>
      <c r="B26" s="53" t="s">
        <v>32</v>
      </c>
      <c r="C26" s="53" t="s">
        <v>49</v>
      </c>
      <c r="D26" s="53" t="s">
        <v>51</v>
      </c>
      <c r="E26" s="53">
        <v>215</v>
      </c>
      <c r="F26" s="53">
        <v>10124</v>
      </c>
      <c r="G26" s="54">
        <v>200000</v>
      </c>
      <c r="H26" s="55">
        <v>200000</v>
      </c>
      <c r="I26" s="53" t="s">
        <v>52</v>
      </c>
      <c r="J26" s="56"/>
      <c r="K26" s="56"/>
      <c r="L26" s="56">
        <v>100000</v>
      </c>
      <c r="M26" s="57">
        <f t="shared" ref="M26" si="12">SUM(J26:L26)</f>
        <v>100000</v>
      </c>
      <c r="N26" s="56"/>
      <c r="O26" s="56">
        <v>50000</v>
      </c>
      <c r="P26" s="58"/>
      <c r="Q26" s="59">
        <f t="shared" ref="Q26" si="13">SUM(N26:P26)</f>
        <v>50000</v>
      </c>
      <c r="R26" s="60">
        <f t="shared" ref="R26" si="14">+J26+N26+O26+P26</f>
        <v>50000</v>
      </c>
      <c r="S26" s="61"/>
      <c r="T26" s="61"/>
      <c r="U26" s="62">
        <f t="shared" ref="U26" si="15">SUM(R26:T26)</f>
        <v>50000</v>
      </c>
      <c r="V26" s="61"/>
      <c r="W26" s="61"/>
      <c r="X26" s="63"/>
      <c r="Y26" s="57">
        <f t="shared" ref="Y26" si="16">SUM(V26:X26)</f>
        <v>0</v>
      </c>
      <c r="Z26" s="64">
        <f t="shared" ref="Z26" si="17">+M26+Q26+U26+Y26</f>
        <v>200000</v>
      </c>
    </row>
    <row r="28" spans="1:26" ht="33" customHeight="1" x14ac:dyDescent="0.3">
      <c r="B28" s="51" t="s">
        <v>12</v>
      </c>
      <c r="C28" s="166" t="s">
        <v>60</v>
      </c>
      <c r="D28" s="167"/>
      <c r="E28" s="167"/>
      <c r="F28" s="168"/>
    </row>
    <row r="29" spans="1:26" ht="16.5" customHeight="1" x14ac:dyDescent="0.3">
      <c r="A29" s="142" t="s">
        <v>3</v>
      </c>
      <c r="B29" s="142" t="s">
        <v>4</v>
      </c>
      <c r="C29" s="142" t="s">
        <v>5</v>
      </c>
      <c r="D29" s="142" t="s">
        <v>6</v>
      </c>
      <c r="E29" s="142" t="s">
        <v>7</v>
      </c>
      <c r="F29" s="142" t="s">
        <v>8</v>
      </c>
      <c r="G29" s="142" t="s">
        <v>9</v>
      </c>
      <c r="H29" s="142" t="s">
        <v>10</v>
      </c>
      <c r="I29" s="142" t="s">
        <v>11</v>
      </c>
      <c r="J29" s="142" t="s">
        <v>30</v>
      </c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 t="s">
        <v>13</v>
      </c>
    </row>
    <row r="30" spans="1:26" x14ac:dyDescent="0.3">
      <c r="A30" s="142"/>
      <c r="B30" s="142"/>
      <c r="C30" s="142"/>
      <c r="D30" s="142"/>
      <c r="E30" s="142"/>
      <c r="F30" s="142"/>
      <c r="G30" s="142"/>
      <c r="H30" s="142"/>
      <c r="I30" s="142"/>
      <c r="J30" s="6" t="s">
        <v>14</v>
      </c>
      <c r="K30" s="6" t="s">
        <v>15</v>
      </c>
      <c r="L30" s="6" t="s">
        <v>16</v>
      </c>
      <c r="M30" s="6" t="s">
        <v>26</v>
      </c>
      <c r="N30" s="6" t="s">
        <v>17</v>
      </c>
      <c r="O30" s="6" t="s">
        <v>18</v>
      </c>
      <c r="P30" s="6" t="s">
        <v>19</v>
      </c>
      <c r="Q30" s="6" t="s">
        <v>27</v>
      </c>
      <c r="R30" s="6" t="s">
        <v>20</v>
      </c>
      <c r="S30" s="6" t="s">
        <v>21</v>
      </c>
      <c r="T30" s="6" t="s">
        <v>22</v>
      </c>
      <c r="U30" s="6" t="s">
        <v>28</v>
      </c>
      <c r="V30" s="6" t="s">
        <v>23</v>
      </c>
      <c r="W30" s="6" t="s">
        <v>24</v>
      </c>
      <c r="X30" s="6" t="s">
        <v>25</v>
      </c>
      <c r="Y30" s="6" t="s">
        <v>29</v>
      </c>
      <c r="Z30" s="142"/>
    </row>
    <row r="31" spans="1:26" ht="26.25" x14ac:dyDescent="0.3">
      <c r="A31" s="71">
        <v>70</v>
      </c>
      <c r="B31" s="10" t="s">
        <v>46</v>
      </c>
      <c r="C31" s="10" t="s">
        <v>47</v>
      </c>
      <c r="D31" s="10" t="s">
        <v>48</v>
      </c>
      <c r="E31" s="10">
        <v>249</v>
      </c>
      <c r="F31" s="10">
        <v>10124</v>
      </c>
      <c r="G31" s="14">
        <v>2000</v>
      </c>
      <c r="H31" s="11">
        <v>2000</v>
      </c>
      <c r="I31" s="10" t="s">
        <v>52</v>
      </c>
      <c r="J31" s="15">
        <v>2000</v>
      </c>
      <c r="K31" s="15"/>
      <c r="L31" s="15"/>
      <c r="M31" s="18">
        <f t="shared" ref="M31:M32" si="18">SUM(J31:L31)</f>
        <v>2000</v>
      </c>
      <c r="N31" s="15"/>
      <c r="O31" s="15"/>
      <c r="P31" s="16"/>
      <c r="Q31" s="23">
        <f t="shared" ref="Q31:Q32" si="19">SUM(N31:P31)</f>
        <v>0</v>
      </c>
      <c r="R31" s="32"/>
      <c r="S31" s="33"/>
      <c r="T31" s="33"/>
      <c r="U31" s="12">
        <f t="shared" ref="U31:U32" si="20">SUM(R31:T31)</f>
        <v>0</v>
      </c>
      <c r="V31" s="33"/>
      <c r="W31" s="33"/>
      <c r="X31" s="49"/>
      <c r="Y31" s="18">
        <f t="shared" ref="Y31:Y32" si="21">SUM(V31:X31)</f>
        <v>0</v>
      </c>
      <c r="Z31" s="72">
        <f t="shared" ref="Z31:Z32" si="22">+M31+Q31+U31+Y31</f>
        <v>2000</v>
      </c>
    </row>
    <row r="32" spans="1:26" ht="26.25" x14ac:dyDescent="0.3">
      <c r="A32" s="52">
        <v>70</v>
      </c>
      <c r="B32" s="53" t="s">
        <v>46</v>
      </c>
      <c r="C32" s="53" t="s">
        <v>44</v>
      </c>
      <c r="D32" s="53" t="s">
        <v>50</v>
      </c>
      <c r="E32" s="53">
        <v>215</v>
      </c>
      <c r="F32" s="53">
        <v>10124</v>
      </c>
      <c r="G32" s="54">
        <v>50000</v>
      </c>
      <c r="H32" s="65">
        <v>50000</v>
      </c>
      <c r="I32" s="66" t="s">
        <v>52</v>
      </c>
      <c r="J32" s="67"/>
      <c r="K32" s="67">
        <v>50000</v>
      </c>
      <c r="L32" s="67"/>
      <c r="M32" s="57">
        <f t="shared" si="18"/>
        <v>50000</v>
      </c>
      <c r="N32" s="56"/>
      <c r="O32" s="56"/>
      <c r="P32" s="58"/>
      <c r="Q32" s="59">
        <f t="shared" si="19"/>
        <v>0</v>
      </c>
      <c r="R32" s="68">
        <f t="shared" ref="R32" si="23">+J32+N32+O32+P32</f>
        <v>0</v>
      </c>
      <c r="S32" s="69"/>
      <c r="T32" s="69"/>
      <c r="U32" s="62">
        <f t="shared" si="20"/>
        <v>0</v>
      </c>
      <c r="V32" s="69"/>
      <c r="W32" s="69"/>
      <c r="X32" s="70"/>
      <c r="Y32" s="57">
        <f t="shared" si="21"/>
        <v>0</v>
      </c>
      <c r="Z32" s="64">
        <f t="shared" si="22"/>
        <v>50000</v>
      </c>
    </row>
  </sheetData>
  <mergeCells count="53">
    <mergeCell ref="A16:Z16"/>
    <mergeCell ref="A29:A30"/>
    <mergeCell ref="B29:B30"/>
    <mergeCell ref="C29:C30"/>
    <mergeCell ref="D29:D30"/>
    <mergeCell ref="E29:E30"/>
    <mergeCell ref="F29:F30"/>
    <mergeCell ref="C28:F28"/>
    <mergeCell ref="G29:G30"/>
    <mergeCell ref="J29:Y29"/>
    <mergeCell ref="Z29:Z30"/>
    <mergeCell ref="H29:H30"/>
    <mergeCell ref="I29:I30"/>
    <mergeCell ref="A24:A25"/>
    <mergeCell ref="B24:B25"/>
    <mergeCell ref="C24:C25"/>
    <mergeCell ref="D24:D25"/>
    <mergeCell ref="E24:E25"/>
    <mergeCell ref="F24:F25"/>
    <mergeCell ref="C23:F23"/>
    <mergeCell ref="J24:Y24"/>
    <mergeCell ref="Z24:Z25"/>
    <mergeCell ref="G24:G25"/>
    <mergeCell ref="H24:H25"/>
    <mergeCell ref="I24:I25"/>
    <mergeCell ref="G19:G20"/>
    <mergeCell ref="H19:H20"/>
    <mergeCell ref="I19:I20"/>
    <mergeCell ref="J19:Y19"/>
    <mergeCell ref="Z19:Z20"/>
    <mergeCell ref="C18:F18"/>
    <mergeCell ref="A19:A20"/>
    <mergeCell ref="B19:B20"/>
    <mergeCell ref="C19:C20"/>
    <mergeCell ref="D19:D20"/>
    <mergeCell ref="E19:E20"/>
    <mergeCell ref="F19:F20"/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PROYECTOS  IMPLAN 2024</vt:lpstr>
      <vt:lpstr>GENERAL IMPLAN</vt:lpstr>
      <vt:lpstr>51. J C CERCA DE TI</vt:lpstr>
      <vt:lpstr>70.SIS INFORMACION GEOGRAFICA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Socorro Leticia Barba Garcia</cp:lastModifiedBy>
  <cp:lastPrinted>2024-01-05T20:04:09Z</cp:lastPrinted>
  <dcterms:created xsi:type="dcterms:W3CDTF">2023-02-09T20:44:27Z</dcterms:created>
  <dcterms:modified xsi:type="dcterms:W3CDTF">2024-01-05T22:04:56Z</dcterms:modified>
</cp:coreProperties>
</file>